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elite femme" sheetId="4" r:id="rId1"/>
  </sheets>
  <calcPr calcId="145621" concurrentCalc="0"/>
</workbook>
</file>

<file path=xl/calcChain.xml><?xml version="1.0" encoding="utf-8"?>
<calcChain xmlns="http://schemas.openxmlformats.org/spreadsheetml/2006/main">
  <c r="F47" i="4" l="1"/>
  <c r="H47" i="4"/>
  <c r="J47" i="4"/>
  <c r="F46" i="4"/>
  <c r="H46" i="4"/>
  <c r="J46" i="4"/>
  <c r="F45" i="4"/>
  <c r="H45" i="4"/>
  <c r="J45" i="4"/>
  <c r="F44" i="4"/>
  <c r="H44" i="4"/>
  <c r="J44" i="4"/>
  <c r="F43" i="4"/>
  <c r="H43" i="4"/>
  <c r="J43" i="4"/>
  <c r="F42" i="4"/>
  <c r="H42" i="4"/>
  <c r="J42" i="4"/>
  <c r="F41" i="4"/>
  <c r="H41" i="4"/>
  <c r="J41" i="4"/>
  <c r="F39" i="4"/>
  <c r="H39" i="4"/>
  <c r="J39" i="4"/>
  <c r="F38" i="4"/>
  <c r="H38" i="4"/>
  <c r="J38" i="4"/>
  <c r="F37" i="4"/>
  <c r="H37" i="4"/>
  <c r="J37" i="4"/>
  <c r="F36" i="4"/>
  <c r="H36" i="4"/>
  <c r="J36" i="4"/>
  <c r="F35" i="4"/>
  <c r="H35" i="4"/>
  <c r="J35" i="4"/>
  <c r="F33" i="4"/>
  <c r="H33" i="4"/>
  <c r="J33" i="4"/>
  <c r="F32" i="4"/>
  <c r="H32" i="4"/>
  <c r="J32" i="4"/>
  <c r="F31" i="4"/>
  <c r="H31" i="4"/>
  <c r="J31" i="4"/>
  <c r="F30" i="4"/>
  <c r="H30" i="4"/>
  <c r="J30" i="4"/>
  <c r="F29" i="4"/>
  <c r="H29" i="4"/>
  <c r="J29" i="4"/>
  <c r="F24" i="4"/>
  <c r="H24" i="4"/>
  <c r="J24" i="4"/>
  <c r="F23" i="4"/>
  <c r="H23" i="4"/>
  <c r="J23" i="4"/>
  <c r="F22" i="4"/>
  <c r="H22" i="4"/>
  <c r="J22" i="4"/>
  <c r="F21" i="4"/>
  <c r="H21" i="4"/>
  <c r="J21" i="4"/>
  <c r="F20" i="4"/>
  <c r="H20" i="4"/>
  <c r="J20" i="4"/>
  <c r="F19" i="4"/>
  <c r="H19" i="4"/>
  <c r="J19" i="4"/>
  <c r="F18" i="4"/>
  <c r="H18" i="4"/>
  <c r="J18" i="4"/>
  <c r="F12" i="4"/>
  <c r="H12" i="4"/>
  <c r="J12" i="4"/>
  <c r="H9" i="4"/>
  <c r="F9" i="4"/>
  <c r="J9" i="4"/>
  <c r="H14" i="4"/>
  <c r="F14" i="4"/>
  <c r="H16" i="4"/>
  <c r="F16" i="4"/>
  <c r="J16" i="4"/>
  <c r="H15" i="4"/>
  <c r="F15" i="4"/>
  <c r="J15" i="4"/>
  <c r="H7" i="4"/>
  <c r="F7" i="4"/>
  <c r="H10" i="4"/>
  <c r="F10" i="4"/>
  <c r="H6" i="4"/>
  <c r="F6" i="4"/>
  <c r="J6" i="4"/>
  <c r="H8" i="4"/>
  <c r="F8" i="4"/>
  <c r="H13" i="4"/>
  <c r="F13" i="4"/>
  <c r="J13" i="4"/>
  <c r="J10" i="4"/>
  <c r="J8" i="4"/>
  <c r="J7" i="4"/>
  <c r="J14" i="4"/>
</calcChain>
</file>

<file path=xl/sharedStrings.xml><?xml version="1.0" encoding="utf-8"?>
<sst xmlns="http://schemas.openxmlformats.org/spreadsheetml/2006/main" count="141" uniqueCount="94">
  <si>
    <t>Points</t>
  </si>
  <si>
    <t>Distance</t>
  </si>
  <si>
    <t>Club</t>
  </si>
  <si>
    <t>Alex</t>
  </si>
  <si>
    <t>Harvey</t>
  </si>
  <si>
    <t>Club Nordique Mont Ste-Anne inc.</t>
  </si>
  <si>
    <t>Patrick</t>
  </si>
  <si>
    <t>Stewart-Jones</t>
  </si>
  <si>
    <t>Club Nakkertok Nordique (Québec)</t>
  </si>
  <si>
    <t>Raphaël</t>
  </si>
  <si>
    <t>Couturier</t>
  </si>
  <si>
    <t>Commision de ski nordique Skibec</t>
  </si>
  <si>
    <t>Williams</t>
  </si>
  <si>
    <t>Alexis</t>
  </si>
  <si>
    <t>Turgeon</t>
  </si>
  <si>
    <t>Club de ski de fond Skinouk</t>
  </si>
  <si>
    <t>Ricardo</t>
  </si>
  <si>
    <t>Izquierdo-Bernier</t>
  </si>
  <si>
    <t>Club de ski de fond Fondeurs-Laurentides</t>
  </si>
  <si>
    <t>Sébastien</t>
  </si>
  <si>
    <t>Townsend</t>
  </si>
  <si>
    <t>Yannick</t>
  </si>
  <si>
    <t>Lapierre</t>
  </si>
  <si>
    <t>Dominique</t>
  </si>
  <si>
    <t>Moncion-Groulx</t>
  </si>
  <si>
    <t>Club de ski de Fond Montériski</t>
  </si>
  <si>
    <t>Simon</t>
  </si>
  <si>
    <t>Lapointe</t>
  </si>
  <si>
    <t>Dumas</t>
  </si>
  <si>
    <t>Zachary</t>
  </si>
  <si>
    <t>Cristofanilli</t>
  </si>
  <si>
    <t>Club de ski de fond Orford</t>
  </si>
  <si>
    <t>Nicholas</t>
  </si>
  <si>
    <t>Pigeon</t>
  </si>
  <si>
    <t>William</t>
  </si>
  <si>
    <t>Olivier</t>
  </si>
  <si>
    <t>Hamel</t>
  </si>
  <si>
    <t>Edouard</t>
  </si>
  <si>
    <t>Reed-Métayer</t>
  </si>
  <si>
    <t>Antoine</t>
  </si>
  <si>
    <t>Briand</t>
  </si>
  <si>
    <t>Weller</t>
  </si>
  <si>
    <t>Philippe</t>
  </si>
  <si>
    <t>Boucher</t>
  </si>
  <si>
    <t>Leclair</t>
  </si>
  <si>
    <t>Vézina</t>
  </si>
  <si>
    <t>Comeau</t>
  </si>
  <si>
    <t>Sprint</t>
  </si>
  <si>
    <t>Anne-Marie</t>
  </si>
  <si>
    <t>Cendrine</t>
  </si>
  <si>
    <t>Browne</t>
  </si>
  <si>
    <t>Frédérique</t>
  </si>
  <si>
    <t>Katherine</t>
  </si>
  <si>
    <t>Catherine</t>
  </si>
  <si>
    <t>Sophie</t>
  </si>
  <si>
    <t>Carrier-Laforte</t>
  </si>
  <si>
    <t>Olivia</t>
  </si>
  <si>
    <t>Bouffard-Nesbitt</t>
  </si>
  <si>
    <t>Sarah</t>
  </si>
  <si>
    <t>Laurence</t>
  </si>
  <si>
    <t>Dumais</t>
  </si>
  <si>
    <t>Gabrielle</t>
  </si>
  <si>
    <t>Andrée-Anne</t>
  </si>
  <si>
    <t>Théberge</t>
  </si>
  <si>
    <t>Zoë</t>
  </si>
  <si>
    <t>Laura</t>
  </si>
  <si>
    <t>Sarthou</t>
  </si>
  <si>
    <t>Delphine</t>
  </si>
  <si>
    <t>Duvernay Tardif</t>
  </si>
  <si>
    <t>Marie</t>
  </si>
  <si>
    <t>Corriveau</t>
  </si>
  <si>
    <t>Leanne</t>
  </si>
  <si>
    <t>Club Chelsea Nordiq</t>
  </si>
  <si>
    <t>Centre National d'Entraînement Pierre Harvey</t>
  </si>
  <si>
    <t>Total</t>
  </si>
  <si>
    <t>Prénom</t>
  </si>
  <si>
    <t>Nom</t>
  </si>
  <si>
    <t>DDN</t>
  </si>
  <si>
    <t>A partir de la liste Elite</t>
  </si>
  <si>
    <t>Femmes</t>
  </si>
  <si>
    <t>Florence</t>
  </si>
  <si>
    <t>Dostie-Ménard</t>
  </si>
  <si>
    <t>Identification Excellence</t>
  </si>
  <si>
    <t>Identification Elite</t>
  </si>
  <si>
    <t>Identification Relève (A partir de la liste Relève)</t>
  </si>
  <si>
    <t>Hommes</t>
  </si>
  <si>
    <t xml:space="preserve">** Elite Femme: </t>
  </si>
  <si>
    <t>**</t>
  </si>
  <si>
    <t>Laurence Dumais est identifiée Élite en raison de l'absence de Emilie Stewart-Jones de la compétition cette année</t>
  </si>
  <si>
    <t>**Elite Homme:</t>
  </si>
  <si>
    <t>Alexis Dumas est identifié Élite en raison de l'absence de Ezekiel Williams de la compétiton cette année</t>
  </si>
  <si>
    <t>*</t>
  </si>
  <si>
    <t>*Relève Homme</t>
  </si>
  <si>
    <t>Ces athlètes  passent devant des athlètes qui ont de meilleurs points mais qui sont plus âgés et qui se font dépasser par des athlètes plus jeunes sur la liste Relève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</si>
</sst>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2" fontId="0" fillId="0" borderId="0" xfId="0" applyNumberFormat="1" applyFont="1"/>
    <xf numFmtId="0" fontId="0" fillId="2" borderId="0" xfId="0" applyFill="1"/>
    <xf numFmtId="0" fontId="0" fillId="3" borderId="0" xfId="0" applyFill="1"/>
    <xf numFmtId="0" fontId="0" fillId="4" borderId="0" xfId="0" applyFill="1"/>
    <xf numFmtId="1" fontId="0" fillId="0" borderId="0" xfId="0" applyNumberFormat="1" applyAlignment="1">
      <alignment horizontal="center"/>
    </xf>
    <xf numFmtId="0" fontId="0" fillId="6" borderId="0" xfId="0" applyFill="1"/>
    <xf numFmtId="0" fontId="0" fillId="0" borderId="1" xfId="0" applyBorder="1"/>
    <xf numFmtId="2" fontId="0" fillId="0" borderId="1" xfId="0" applyNumberFormat="1" applyBorder="1"/>
    <xf numFmtId="1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2" fontId="0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0" xfId="0" applyNumberFormat="1" applyFont="1" applyBorder="1"/>
    <xf numFmtId="2" fontId="0" fillId="0" borderId="0" xfId="0" applyNumberFormat="1" applyFont="1" applyBorder="1"/>
    <xf numFmtId="0" fontId="1" fillId="0" borderId="1" xfId="0" applyFont="1" applyBorder="1"/>
    <xf numFmtId="9" fontId="1" fillId="0" borderId="1" xfId="0" applyNumberFormat="1" applyFont="1" applyBorder="1"/>
    <xf numFmtId="9" fontId="1" fillId="0" borderId="1" xfId="1" applyFont="1" applyBorder="1" applyAlignment="1">
      <alignment horizontal="center"/>
    </xf>
    <xf numFmtId="1" fontId="0" fillId="5" borderId="4" xfId="0" applyNumberFormat="1" applyFill="1" applyBorder="1"/>
    <xf numFmtId="2" fontId="0" fillId="5" borderId="5" xfId="0" applyNumberFormat="1" applyFill="1" applyBorder="1"/>
    <xf numFmtId="1" fontId="0" fillId="5" borderId="5" xfId="0" applyNumberFormat="1" applyFill="1" applyBorder="1"/>
    <xf numFmtId="2" fontId="1" fillId="5" borderId="5" xfId="0" applyNumberFormat="1" applyFont="1" applyFill="1" applyBorder="1"/>
    <xf numFmtId="0" fontId="0" fillId="5" borderId="5" xfId="0" applyFill="1" applyBorder="1"/>
    <xf numFmtId="2" fontId="1" fillId="5" borderId="6" xfId="0" applyNumberFormat="1" applyFont="1" applyFill="1" applyBorder="1"/>
    <xf numFmtId="1" fontId="0" fillId="5" borderId="7" xfId="0" applyNumberFormat="1" applyFill="1" applyBorder="1"/>
    <xf numFmtId="2" fontId="0" fillId="5" borderId="0" xfId="0" applyNumberFormat="1" applyFill="1" applyBorder="1"/>
    <xf numFmtId="1" fontId="0" fillId="5" borderId="0" xfId="0" applyNumberFormat="1" applyFill="1" applyBorder="1"/>
    <xf numFmtId="2" fontId="1" fillId="5" borderId="0" xfId="0" applyNumberFormat="1" applyFont="1" applyFill="1" applyBorder="1"/>
    <xf numFmtId="0" fontId="0" fillId="5" borderId="0" xfId="0" applyFill="1" applyBorder="1"/>
    <xf numFmtId="2" fontId="1" fillId="5" borderId="8" xfId="0" applyNumberFormat="1" applyFont="1" applyFill="1" applyBorder="1"/>
    <xf numFmtId="1" fontId="0" fillId="5" borderId="9" xfId="0" applyNumberFormat="1" applyFill="1" applyBorder="1"/>
    <xf numFmtId="2" fontId="0" fillId="5" borderId="10" xfId="0" applyNumberFormat="1" applyFill="1" applyBorder="1"/>
    <xf numFmtId="1" fontId="0" fillId="5" borderId="10" xfId="0" applyNumberFormat="1" applyFill="1" applyBorder="1"/>
    <xf numFmtId="2" fontId="1" fillId="5" borderId="10" xfId="0" applyNumberFormat="1" applyFont="1" applyFill="1" applyBorder="1"/>
    <xf numFmtId="0" fontId="0" fillId="5" borderId="10" xfId="0" applyFill="1" applyBorder="1"/>
    <xf numFmtId="2" fontId="1" fillId="5" borderId="11" xfId="0" applyNumberFormat="1" applyFont="1" applyFill="1" applyBorder="1"/>
    <xf numFmtId="1" fontId="0" fillId="4" borderId="2" xfId="0" applyNumberFormat="1" applyFill="1" applyBorder="1"/>
    <xf numFmtId="2" fontId="0" fillId="4" borderId="0" xfId="0" applyNumberFormat="1" applyFill="1" applyBorder="1"/>
    <xf numFmtId="1" fontId="0" fillId="4" borderId="0" xfId="0" applyNumberFormat="1" applyFill="1" applyBorder="1"/>
    <xf numFmtId="2" fontId="1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/>
    <xf numFmtId="0" fontId="0" fillId="4" borderId="0" xfId="0" applyFill="1" applyBorder="1"/>
    <xf numFmtId="2" fontId="1" fillId="4" borderId="3" xfId="0" applyNumberFormat="1" applyFont="1" applyFill="1" applyBorder="1"/>
    <xf numFmtId="1" fontId="0" fillId="7" borderId="4" xfId="0" applyNumberFormat="1" applyFill="1" applyBorder="1"/>
    <xf numFmtId="2" fontId="0" fillId="7" borderId="5" xfId="0" applyNumberFormat="1" applyFill="1" applyBorder="1"/>
    <xf numFmtId="1" fontId="0" fillId="7" borderId="5" xfId="0" applyNumberFormat="1" applyFill="1" applyBorder="1"/>
    <xf numFmtId="2" fontId="1" fillId="7" borderId="5" xfId="0" applyNumberFormat="1" applyFont="1" applyFill="1" applyBorder="1"/>
    <xf numFmtId="0" fontId="0" fillId="7" borderId="5" xfId="0" applyFill="1" applyBorder="1"/>
    <xf numFmtId="2" fontId="1" fillId="7" borderId="6" xfId="0" applyNumberFormat="1" applyFont="1" applyFill="1" applyBorder="1"/>
    <xf numFmtId="1" fontId="0" fillId="7" borderId="7" xfId="0" applyNumberFormat="1" applyFill="1" applyBorder="1"/>
    <xf numFmtId="2" fontId="0" fillId="7" borderId="0" xfId="0" applyNumberFormat="1" applyFill="1" applyBorder="1"/>
    <xf numFmtId="1" fontId="0" fillId="7" borderId="0" xfId="0" applyNumberFormat="1" applyFill="1" applyBorder="1"/>
    <xf numFmtId="2" fontId="1" fillId="7" borderId="0" xfId="0" applyNumberFormat="1" applyFont="1" applyFill="1" applyBorder="1"/>
    <xf numFmtId="0" fontId="0" fillId="7" borderId="0" xfId="0" applyFill="1" applyBorder="1"/>
    <xf numFmtId="2" fontId="1" fillId="7" borderId="8" xfId="0" applyNumberFormat="1" applyFont="1" applyFill="1" applyBorder="1"/>
    <xf numFmtId="1" fontId="0" fillId="7" borderId="9" xfId="0" applyNumberFormat="1" applyFill="1" applyBorder="1"/>
    <xf numFmtId="2" fontId="0" fillId="7" borderId="10" xfId="0" applyNumberFormat="1" applyFill="1" applyBorder="1"/>
    <xf numFmtId="1" fontId="0" fillId="7" borderId="10" xfId="0" applyNumberFormat="1" applyFill="1" applyBorder="1"/>
    <xf numFmtId="2" fontId="1" fillId="7" borderId="10" xfId="0" applyNumberFormat="1" applyFont="1" applyFill="1" applyBorder="1"/>
    <xf numFmtId="0" fontId="0" fillId="7" borderId="10" xfId="0" applyFill="1" applyBorder="1"/>
    <xf numFmtId="2" fontId="1" fillId="7" borderId="11" xfId="0" applyNumberFormat="1" applyFont="1" applyFill="1" applyBorder="1"/>
    <xf numFmtId="0" fontId="0" fillId="0" borderId="2" xfId="0" applyBorder="1"/>
    <xf numFmtId="2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0" fillId="0" borderId="0" xfId="0" applyBorder="1"/>
    <xf numFmtId="2" fontId="1" fillId="0" borderId="3" xfId="0" applyNumberFormat="1" applyFont="1" applyBorder="1"/>
    <xf numFmtId="0" fontId="0" fillId="6" borderId="4" xfId="0" applyFill="1" applyBorder="1"/>
    <xf numFmtId="0" fontId="0" fillId="6" borderId="5" xfId="0" applyFill="1" applyBorder="1"/>
    <xf numFmtId="1" fontId="0" fillId="6" borderId="5" xfId="0" applyNumberFormat="1" applyFill="1" applyBorder="1"/>
    <xf numFmtId="2" fontId="0" fillId="6" borderId="5" xfId="0" applyNumberFormat="1" applyFill="1" applyBorder="1"/>
    <xf numFmtId="2" fontId="1" fillId="6" borderId="5" xfId="0" applyNumberFormat="1" applyFont="1" applyFill="1" applyBorder="1"/>
    <xf numFmtId="2" fontId="0" fillId="6" borderId="5" xfId="0" applyNumberFormat="1" applyFont="1" applyFill="1" applyBorder="1"/>
    <xf numFmtId="2" fontId="4" fillId="6" borderId="5" xfId="0" applyNumberFormat="1" applyFont="1" applyFill="1" applyBorder="1"/>
    <xf numFmtId="0" fontId="0" fillId="6" borderId="5" xfId="0" applyFont="1" applyFill="1" applyBorder="1"/>
    <xf numFmtId="2" fontId="0" fillId="6" borderId="6" xfId="0" applyNumberFormat="1" applyFill="1" applyBorder="1"/>
    <xf numFmtId="0" fontId="0" fillId="6" borderId="7" xfId="0" applyFill="1" applyBorder="1"/>
    <xf numFmtId="0" fontId="0" fillId="6" borderId="0" xfId="0" applyFill="1" applyBorder="1"/>
    <xf numFmtId="1" fontId="0" fillId="6" borderId="0" xfId="0" applyNumberFormat="1" applyFill="1" applyBorder="1"/>
    <xf numFmtId="2" fontId="0" fillId="6" borderId="0" xfId="0" applyNumberFormat="1" applyFill="1" applyBorder="1"/>
    <xf numFmtId="2" fontId="1" fillId="6" borderId="0" xfId="0" applyNumberFormat="1" applyFont="1" applyFill="1" applyBorder="1"/>
    <xf numFmtId="2" fontId="0" fillId="6" borderId="0" xfId="0" applyNumberFormat="1" applyFont="1" applyFill="1" applyBorder="1"/>
    <xf numFmtId="2" fontId="4" fillId="6" borderId="0" xfId="0" applyNumberFormat="1" applyFont="1" applyFill="1" applyBorder="1"/>
    <xf numFmtId="0" fontId="0" fillId="6" borderId="0" xfId="0" applyFont="1" applyFill="1" applyBorder="1"/>
    <xf numFmtId="2" fontId="0" fillId="6" borderId="8" xfId="0" applyNumberFormat="1" applyFill="1" applyBorder="1"/>
    <xf numFmtId="0" fontId="0" fillId="6" borderId="9" xfId="0" applyFill="1" applyBorder="1"/>
    <xf numFmtId="0" fontId="0" fillId="6" borderId="10" xfId="0" applyFill="1" applyBorder="1"/>
    <xf numFmtId="1" fontId="0" fillId="6" borderId="10" xfId="0" applyNumberFormat="1" applyFill="1" applyBorder="1"/>
    <xf numFmtId="2" fontId="0" fillId="6" borderId="10" xfId="0" applyNumberFormat="1" applyFill="1" applyBorder="1"/>
    <xf numFmtId="2" fontId="1" fillId="6" borderId="10" xfId="0" applyNumberFormat="1" applyFont="1" applyFill="1" applyBorder="1"/>
    <xf numFmtId="2" fontId="0" fillId="6" borderId="10" xfId="0" applyNumberFormat="1" applyFont="1" applyFill="1" applyBorder="1"/>
    <xf numFmtId="2" fontId="4" fillId="6" borderId="10" xfId="0" applyNumberFormat="1" applyFont="1" applyFill="1" applyBorder="1"/>
    <xf numFmtId="0" fontId="0" fillId="6" borderId="10" xfId="0" applyFont="1" applyFill="1" applyBorder="1"/>
    <xf numFmtId="2" fontId="0" fillId="6" borderId="11" xfId="0" applyNumberFormat="1" applyFill="1" applyBorder="1"/>
    <xf numFmtId="0" fontId="0" fillId="5" borderId="4" xfId="0" applyFill="1" applyBorder="1"/>
    <xf numFmtId="1" fontId="0" fillId="5" borderId="5" xfId="0" applyNumberFormat="1" applyFill="1" applyBorder="1" applyAlignment="1">
      <alignment horizontal="center"/>
    </xf>
    <xf numFmtId="2" fontId="0" fillId="5" borderId="5" xfId="0" applyNumberFormat="1" applyFont="1" applyFill="1" applyBorder="1"/>
    <xf numFmtId="0" fontId="0" fillId="5" borderId="7" xfId="0" applyFill="1" applyBorder="1"/>
    <xf numFmtId="1" fontId="0" fillId="5" borderId="0" xfId="0" applyNumberFormat="1" applyFill="1" applyBorder="1" applyAlignment="1">
      <alignment horizontal="center"/>
    </xf>
    <xf numFmtId="2" fontId="0" fillId="5" borderId="0" xfId="0" applyNumberFormat="1" applyFont="1" applyFill="1" applyBorder="1"/>
    <xf numFmtId="0" fontId="0" fillId="5" borderId="9" xfId="0" applyFill="1" applyBorder="1"/>
    <xf numFmtId="1" fontId="0" fillId="5" borderId="10" xfId="0" applyNumberFormat="1" applyFill="1" applyBorder="1" applyAlignment="1">
      <alignment horizontal="center"/>
    </xf>
    <xf numFmtId="2" fontId="0" fillId="5" borderId="10" xfId="0" applyNumberFormat="1" applyFont="1" applyFill="1" applyBorder="1"/>
    <xf numFmtId="0" fontId="0" fillId="7" borderId="4" xfId="0" applyFill="1" applyBorder="1"/>
    <xf numFmtId="1" fontId="0" fillId="7" borderId="5" xfId="0" applyNumberFormat="1" applyFill="1" applyBorder="1" applyAlignment="1">
      <alignment horizontal="center"/>
    </xf>
    <xf numFmtId="2" fontId="0" fillId="7" borderId="5" xfId="0" applyNumberFormat="1" applyFont="1" applyFill="1" applyBorder="1"/>
    <xf numFmtId="0" fontId="0" fillId="7" borderId="7" xfId="0" applyFill="1" applyBorder="1"/>
    <xf numFmtId="1" fontId="0" fillId="7" borderId="0" xfId="0" applyNumberFormat="1" applyFill="1" applyBorder="1" applyAlignment="1">
      <alignment horizontal="center"/>
    </xf>
    <xf numFmtId="2" fontId="0" fillId="7" borderId="0" xfId="0" applyNumberFormat="1" applyFont="1" applyFill="1" applyBorder="1"/>
    <xf numFmtId="0" fontId="0" fillId="7" borderId="9" xfId="0" applyFill="1" applyBorder="1"/>
    <xf numFmtId="1" fontId="0" fillId="7" borderId="10" xfId="0" applyNumberFormat="1" applyFill="1" applyBorder="1" applyAlignment="1">
      <alignment horizontal="center"/>
    </xf>
    <xf numFmtId="2" fontId="0" fillId="7" borderId="10" xfId="0" applyNumberFormat="1" applyFont="1" applyFill="1" applyBorder="1"/>
    <xf numFmtId="0" fontId="1" fillId="4" borderId="2" xfId="0" applyFont="1" applyFill="1" applyBorder="1"/>
    <xf numFmtId="1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0" fillId="4" borderId="2" xfId="0" applyFill="1" applyBorder="1"/>
    <xf numFmtId="1" fontId="0" fillId="4" borderId="0" xfId="0" applyNumberFormat="1" applyFill="1" applyBorder="1" applyAlignment="1">
      <alignment horizontal="center"/>
    </xf>
    <xf numFmtId="2" fontId="0" fillId="4" borderId="0" xfId="0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52"/>
  <sheetViews>
    <sheetView tabSelected="1" workbookViewId="0">
      <selection activeCell="K56" sqref="K56"/>
    </sheetView>
  </sheetViews>
  <sheetFormatPr baseColWidth="10" defaultColWidth="9.140625" defaultRowHeight="15" x14ac:dyDescent="0.25"/>
  <cols>
    <col min="1" max="1" width="16.140625" bestFit="1" customWidth="1"/>
    <col min="2" max="2" width="18.140625" style="3" bestFit="1" customWidth="1"/>
    <col min="3" max="3" width="9.140625" style="8"/>
    <col min="4" max="4" width="38.7109375" style="3" bestFit="1" customWidth="1"/>
    <col min="5" max="5" width="9.140625" style="2"/>
    <col min="6" max="6" width="9.140625" style="4"/>
    <col min="8" max="8" width="9.140625" style="3"/>
    <col min="10" max="10" width="9.140625" style="1"/>
  </cols>
  <sheetData>
    <row r="1" spans="1:16" s="1" customFormat="1" ht="18.75" x14ac:dyDescent="0.3">
      <c r="A1" s="22"/>
      <c r="B1" s="14"/>
      <c r="C1" s="16"/>
      <c r="D1" s="13" t="s">
        <v>79</v>
      </c>
      <c r="E1" s="14"/>
      <c r="F1" s="15"/>
      <c r="G1" s="22"/>
      <c r="H1" s="14"/>
      <c r="I1" s="22"/>
      <c r="J1" s="22"/>
    </row>
    <row r="2" spans="1:16" s="1" customFormat="1" x14ac:dyDescent="0.25">
      <c r="A2" s="22"/>
      <c r="B2" s="14"/>
      <c r="C2" s="16"/>
      <c r="D2" s="17" t="s">
        <v>2</v>
      </c>
      <c r="E2" s="14"/>
      <c r="F2" s="15"/>
      <c r="G2" s="22"/>
      <c r="H2" s="14"/>
      <c r="I2" s="22"/>
      <c r="J2" s="22"/>
    </row>
    <row r="3" spans="1:16" s="1" customFormat="1" x14ac:dyDescent="0.25">
      <c r="A3" s="22" t="s">
        <v>75</v>
      </c>
      <c r="B3" s="14" t="s">
        <v>76</v>
      </c>
      <c r="C3" s="16" t="s">
        <v>77</v>
      </c>
      <c r="D3" s="14"/>
      <c r="E3" s="14" t="s">
        <v>47</v>
      </c>
      <c r="F3" s="23">
        <v>0.3</v>
      </c>
      <c r="G3" s="22" t="s">
        <v>1</v>
      </c>
      <c r="H3" s="23">
        <v>0.7</v>
      </c>
      <c r="I3" s="22"/>
      <c r="J3" s="22" t="s">
        <v>74</v>
      </c>
    </row>
    <row r="4" spans="1:16" x14ac:dyDescent="0.25">
      <c r="A4" s="118"/>
      <c r="B4" s="47"/>
      <c r="C4" s="119"/>
      <c r="D4" s="46" t="s">
        <v>78</v>
      </c>
      <c r="E4" s="47"/>
      <c r="F4" s="47"/>
      <c r="G4" s="47"/>
      <c r="H4" s="47"/>
      <c r="I4" s="120"/>
      <c r="J4" s="49"/>
    </row>
    <row r="5" spans="1:16" x14ac:dyDescent="0.25">
      <c r="A5" s="118"/>
      <c r="B5" s="47"/>
      <c r="C5" s="119"/>
      <c r="D5" s="46" t="s">
        <v>82</v>
      </c>
      <c r="E5" s="47"/>
      <c r="F5" s="47"/>
      <c r="G5" s="47"/>
      <c r="H5" s="47"/>
      <c r="I5" s="120"/>
      <c r="J5" s="49"/>
      <c r="K5" s="7"/>
      <c r="L5" s="7"/>
      <c r="M5" s="7"/>
      <c r="N5" s="7"/>
      <c r="O5" s="7"/>
      <c r="P5" s="7"/>
    </row>
    <row r="6" spans="1:16" s="5" customFormat="1" x14ac:dyDescent="0.25">
      <c r="A6" s="100" t="s">
        <v>49</v>
      </c>
      <c r="B6" s="26" t="s">
        <v>50</v>
      </c>
      <c r="C6" s="101">
        <v>1993</v>
      </c>
      <c r="D6" s="26" t="s">
        <v>18</v>
      </c>
      <c r="E6" s="28">
        <v>92.740989685058594</v>
      </c>
      <c r="F6" s="102">
        <f t="shared" ref="F6:F16" si="0">E6*0.3</f>
        <v>27.822296905517579</v>
      </c>
      <c r="G6" s="28">
        <v>89.09375</v>
      </c>
      <c r="H6" s="26">
        <f t="shared" ref="H6:H16" si="1">G6*0.7</f>
        <v>62.365624999999994</v>
      </c>
      <c r="I6" s="29"/>
      <c r="J6" s="30">
        <f t="shared" ref="J6:J16" si="2">F6+H6</f>
        <v>90.18792190551757</v>
      </c>
      <c r="K6" s="7"/>
      <c r="L6" s="7"/>
      <c r="M6" s="7"/>
      <c r="N6" s="7"/>
      <c r="O6" s="7"/>
      <c r="P6" s="7"/>
    </row>
    <row r="7" spans="1:16" s="5" customFormat="1" x14ac:dyDescent="0.25">
      <c r="A7" s="103" t="s">
        <v>52</v>
      </c>
      <c r="B7" s="32" t="s">
        <v>7</v>
      </c>
      <c r="C7" s="104">
        <v>1995</v>
      </c>
      <c r="D7" s="32" t="s">
        <v>8</v>
      </c>
      <c r="E7" s="34">
        <v>93.213294982910199</v>
      </c>
      <c r="F7" s="105">
        <f t="shared" si="0"/>
        <v>27.96398849487306</v>
      </c>
      <c r="G7" s="34">
        <v>85.834655761718807</v>
      </c>
      <c r="H7" s="32">
        <f t="shared" si="1"/>
        <v>60.084259033203161</v>
      </c>
      <c r="I7" s="35"/>
      <c r="J7" s="36">
        <f t="shared" si="2"/>
        <v>88.048247528076217</v>
      </c>
      <c r="K7" s="7"/>
      <c r="L7" s="7"/>
      <c r="M7" s="7"/>
      <c r="N7" s="7"/>
      <c r="O7" s="7"/>
      <c r="P7" s="7"/>
    </row>
    <row r="8" spans="1:16" s="5" customFormat="1" x14ac:dyDescent="0.25">
      <c r="A8" s="103" t="s">
        <v>48</v>
      </c>
      <c r="B8" s="32" t="s">
        <v>46</v>
      </c>
      <c r="C8" s="104">
        <v>1996</v>
      </c>
      <c r="D8" s="32" t="s">
        <v>5</v>
      </c>
      <c r="E8" s="34">
        <v>88.743965148925795</v>
      </c>
      <c r="F8" s="105">
        <f t="shared" si="0"/>
        <v>26.623189544677739</v>
      </c>
      <c r="G8" s="34">
        <v>87.164047241210895</v>
      </c>
      <c r="H8" s="32">
        <f t="shared" si="1"/>
        <v>61.014833068847622</v>
      </c>
      <c r="I8" s="35"/>
      <c r="J8" s="36">
        <f t="shared" si="2"/>
        <v>87.638022613525365</v>
      </c>
      <c r="K8" s="7"/>
      <c r="L8" s="7"/>
      <c r="M8" s="7"/>
      <c r="N8" s="7"/>
      <c r="O8" s="7"/>
      <c r="P8" s="7"/>
    </row>
    <row r="9" spans="1:16" s="5" customFormat="1" x14ac:dyDescent="0.25">
      <c r="A9" s="103" t="s">
        <v>54</v>
      </c>
      <c r="B9" s="32" t="s">
        <v>55</v>
      </c>
      <c r="C9" s="104">
        <v>1995</v>
      </c>
      <c r="D9" s="32" t="s">
        <v>15</v>
      </c>
      <c r="E9" s="34">
        <v>93.587554931640597</v>
      </c>
      <c r="F9" s="105">
        <f t="shared" si="0"/>
        <v>28.07626647949218</v>
      </c>
      <c r="G9" s="34">
        <v>84.730949401855497</v>
      </c>
      <c r="H9" s="32">
        <f t="shared" si="1"/>
        <v>59.311664581298842</v>
      </c>
      <c r="I9" s="35"/>
      <c r="J9" s="36">
        <f t="shared" si="2"/>
        <v>87.387931060791018</v>
      </c>
      <c r="K9" s="7"/>
      <c r="L9" s="7"/>
      <c r="M9" s="7"/>
      <c r="N9" s="7"/>
      <c r="O9" s="7"/>
      <c r="P9" s="7"/>
    </row>
    <row r="10" spans="1:16" s="5" customFormat="1" x14ac:dyDescent="0.25">
      <c r="A10" s="106" t="s">
        <v>51</v>
      </c>
      <c r="B10" s="38" t="s">
        <v>45</v>
      </c>
      <c r="C10" s="107">
        <v>1994</v>
      </c>
      <c r="D10" s="38" t="s">
        <v>5</v>
      </c>
      <c r="E10" s="40">
        <v>88.402809143066406</v>
      </c>
      <c r="F10" s="108">
        <f t="shared" si="0"/>
        <v>26.520842742919921</v>
      </c>
      <c r="G10" s="40">
        <v>86.623382568359403</v>
      </c>
      <c r="H10" s="38">
        <f t="shared" si="1"/>
        <v>60.636367797851577</v>
      </c>
      <c r="I10" s="41"/>
      <c r="J10" s="42">
        <f t="shared" si="2"/>
        <v>87.157210540771501</v>
      </c>
      <c r="K10" s="7"/>
      <c r="L10" s="7"/>
      <c r="M10" s="7"/>
      <c r="N10" s="7"/>
      <c r="O10" s="7"/>
      <c r="P10" s="7"/>
    </row>
    <row r="11" spans="1:16" s="5" customFormat="1" x14ac:dyDescent="0.25">
      <c r="A11" s="121"/>
      <c r="B11" s="44"/>
      <c r="C11" s="122"/>
      <c r="D11" s="46" t="s">
        <v>83</v>
      </c>
      <c r="E11" s="47"/>
      <c r="F11" s="123"/>
      <c r="G11" s="47"/>
      <c r="H11" s="44"/>
      <c r="I11" s="48"/>
      <c r="J11" s="49"/>
      <c r="K11" s="7"/>
      <c r="L11" s="7"/>
      <c r="M11" s="7"/>
      <c r="N11" s="7"/>
      <c r="O11" s="7"/>
      <c r="P11" s="7"/>
    </row>
    <row r="12" spans="1:16" s="6" customFormat="1" x14ac:dyDescent="0.25">
      <c r="A12" s="109" t="s">
        <v>56</v>
      </c>
      <c r="B12" s="51" t="s">
        <v>57</v>
      </c>
      <c r="C12" s="110">
        <v>1992</v>
      </c>
      <c r="D12" s="51" t="s">
        <v>18</v>
      </c>
      <c r="E12" s="53">
        <v>93.261962890625</v>
      </c>
      <c r="F12" s="111">
        <f t="shared" ref="F12" si="3">E12*0.3</f>
        <v>27.978588867187501</v>
      </c>
      <c r="G12" s="53">
        <v>86.944229125976605</v>
      </c>
      <c r="H12" s="51">
        <f t="shared" ref="H12" si="4">G12*0.7</f>
        <v>60.860960388183621</v>
      </c>
      <c r="I12" s="54"/>
      <c r="J12" s="55">
        <f t="shared" ref="J12" si="5">F12+H12</f>
        <v>88.839549255371125</v>
      </c>
      <c r="K12" s="7"/>
      <c r="L12" s="7"/>
      <c r="M12" s="7"/>
      <c r="N12" s="7"/>
      <c r="O12" s="7"/>
      <c r="P12" s="7"/>
    </row>
    <row r="13" spans="1:16" s="6" customFormat="1" x14ac:dyDescent="0.25">
      <c r="A13" s="112" t="s">
        <v>62</v>
      </c>
      <c r="B13" s="57" t="s">
        <v>63</v>
      </c>
      <c r="C13" s="113">
        <v>1995</v>
      </c>
      <c r="D13" s="57" t="s">
        <v>11</v>
      </c>
      <c r="E13" s="59">
        <v>88.129333496093807</v>
      </c>
      <c r="F13" s="114">
        <f t="shared" si="0"/>
        <v>26.438800048828142</v>
      </c>
      <c r="G13" s="59">
        <v>80.221725463867202</v>
      </c>
      <c r="H13" s="57">
        <f t="shared" si="1"/>
        <v>56.155207824707034</v>
      </c>
      <c r="I13" s="60"/>
      <c r="J13" s="61">
        <f t="shared" si="2"/>
        <v>82.594007873535176</v>
      </c>
      <c r="K13" s="7"/>
      <c r="L13" s="7"/>
      <c r="M13" s="7"/>
      <c r="N13" s="7"/>
      <c r="O13" s="7"/>
      <c r="P13" s="7"/>
    </row>
    <row r="14" spans="1:16" s="6" customFormat="1" x14ac:dyDescent="0.25">
      <c r="A14" s="112" t="s">
        <v>69</v>
      </c>
      <c r="B14" s="57" t="s">
        <v>70</v>
      </c>
      <c r="C14" s="113">
        <v>1997</v>
      </c>
      <c r="D14" s="57" t="s">
        <v>5</v>
      </c>
      <c r="E14" s="59">
        <v>88.349800109863295</v>
      </c>
      <c r="F14" s="114">
        <f t="shared" si="0"/>
        <v>26.504940032958988</v>
      </c>
      <c r="G14" s="59">
        <v>77.148653411865197</v>
      </c>
      <c r="H14" s="57">
        <f t="shared" si="1"/>
        <v>54.004057388305633</v>
      </c>
      <c r="I14" s="60"/>
      <c r="J14" s="61">
        <f t="shared" si="2"/>
        <v>80.508997421264624</v>
      </c>
      <c r="K14" s="7"/>
      <c r="L14" s="7"/>
      <c r="M14" s="7"/>
      <c r="N14" s="7"/>
      <c r="O14" s="7"/>
      <c r="P14" s="7"/>
    </row>
    <row r="15" spans="1:16" s="6" customFormat="1" x14ac:dyDescent="0.25">
      <c r="A15" s="112" t="s">
        <v>65</v>
      </c>
      <c r="B15" s="57" t="s">
        <v>44</v>
      </c>
      <c r="C15" s="113">
        <v>1997</v>
      </c>
      <c r="D15" s="57" t="s">
        <v>72</v>
      </c>
      <c r="E15" s="59">
        <v>81.386743469238297</v>
      </c>
      <c r="F15" s="114">
        <f t="shared" si="0"/>
        <v>24.416023040771488</v>
      </c>
      <c r="G15" s="59">
        <v>79.146636962890597</v>
      </c>
      <c r="H15" s="57">
        <f t="shared" si="1"/>
        <v>55.402645874023413</v>
      </c>
      <c r="I15" s="60"/>
      <c r="J15" s="61">
        <f t="shared" si="2"/>
        <v>79.818668914794898</v>
      </c>
      <c r="K15" s="7"/>
      <c r="L15" s="7"/>
      <c r="M15" s="7"/>
      <c r="N15" s="7"/>
      <c r="O15" s="7"/>
      <c r="P15" s="7"/>
    </row>
    <row r="16" spans="1:16" x14ac:dyDescent="0.25">
      <c r="A16" s="115" t="s">
        <v>59</v>
      </c>
      <c r="B16" s="63" t="s">
        <v>60</v>
      </c>
      <c r="C16" s="116">
        <v>1997</v>
      </c>
      <c r="D16" s="63" t="s">
        <v>18</v>
      </c>
      <c r="E16" s="65">
        <v>83.955741882324205</v>
      </c>
      <c r="F16" s="117">
        <f t="shared" si="0"/>
        <v>25.186722564697259</v>
      </c>
      <c r="G16" s="65">
        <v>76.962463378906307</v>
      </c>
      <c r="H16" s="63">
        <f t="shared" si="1"/>
        <v>53.873724365234409</v>
      </c>
      <c r="I16" s="66"/>
      <c r="J16" s="67">
        <f t="shared" si="2"/>
        <v>79.060446929931672</v>
      </c>
      <c r="K16" s="7" t="s">
        <v>87</v>
      </c>
      <c r="L16" s="7"/>
      <c r="M16" s="7"/>
      <c r="N16" s="7"/>
      <c r="O16" s="7"/>
      <c r="P16" s="7"/>
    </row>
    <row r="17" spans="1:16" x14ac:dyDescent="0.25">
      <c r="A17" s="118"/>
      <c r="B17" s="47"/>
      <c r="C17" s="119"/>
      <c r="D17" s="46" t="s">
        <v>84</v>
      </c>
      <c r="E17" s="47"/>
      <c r="F17" s="47"/>
      <c r="G17" s="47"/>
      <c r="H17" s="47"/>
      <c r="I17" s="120"/>
      <c r="J17" s="49"/>
      <c r="K17" s="7"/>
      <c r="L17" s="7"/>
      <c r="M17" s="7"/>
      <c r="N17" s="7"/>
      <c r="O17" s="7"/>
      <c r="P17" s="7"/>
    </row>
    <row r="18" spans="1:16" s="7" customFormat="1" x14ac:dyDescent="0.25">
      <c r="A18" s="73" t="s">
        <v>64</v>
      </c>
      <c r="B18" s="75" t="s">
        <v>12</v>
      </c>
      <c r="C18" s="75">
        <v>1997</v>
      </c>
      <c r="D18" s="76" t="s">
        <v>8</v>
      </c>
      <c r="E18" s="77">
        <v>81.189491271972699</v>
      </c>
      <c r="F18" s="76">
        <f t="shared" ref="F18:F24" si="6">E18*0.3</f>
        <v>24.356847381591809</v>
      </c>
      <c r="G18" s="77">
        <v>79.597953796386705</v>
      </c>
      <c r="H18" s="76">
        <f t="shared" ref="H18:H24" si="7">G18*0.7</f>
        <v>55.718567657470693</v>
      </c>
      <c r="I18" s="74"/>
      <c r="J18" s="81">
        <f t="shared" ref="J18:J24" si="8">F18+H18</f>
        <v>80.075415039062506</v>
      </c>
    </row>
    <row r="19" spans="1:16" s="7" customFormat="1" x14ac:dyDescent="0.25">
      <c r="A19" s="82" t="s">
        <v>67</v>
      </c>
      <c r="B19" s="84" t="s">
        <v>68</v>
      </c>
      <c r="C19" s="84">
        <v>1996</v>
      </c>
      <c r="D19" s="85" t="s">
        <v>25</v>
      </c>
      <c r="E19" s="86">
        <v>83.882774353027301</v>
      </c>
      <c r="F19" s="85">
        <f t="shared" si="6"/>
        <v>25.164832305908188</v>
      </c>
      <c r="G19" s="86">
        <v>78.407875061035199</v>
      </c>
      <c r="H19" s="85">
        <f t="shared" si="7"/>
        <v>54.885512542724634</v>
      </c>
      <c r="I19" s="83"/>
      <c r="J19" s="90">
        <f t="shared" si="8"/>
        <v>80.050344848632818</v>
      </c>
    </row>
    <row r="20" spans="1:16" s="7" customFormat="1" x14ac:dyDescent="0.25">
      <c r="A20" s="82" t="s">
        <v>61</v>
      </c>
      <c r="B20" s="84" t="s">
        <v>66</v>
      </c>
      <c r="C20" s="84">
        <v>1997</v>
      </c>
      <c r="D20" s="85" t="s">
        <v>25</v>
      </c>
      <c r="E20" s="86">
        <v>80.253402709960895</v>
      </c>
      <c r="F20" s="85">
        <f t="shared" si="6"/>
        <v>24.076020812988268</v>
      </c>
      <c r="G20" s="86">
        <v>77.803634643554702</v>
      </c>
      <c r="H20" s="85">
        <f t="shared" si="7"/>
        <v>54.462544250488286</v>
      </c>
      <c r="I20" s="83"/>
      <c r="J20" s="90">
        <f t="shared" si="8"/>
        <v>78.538565063476554</v>
      </c>
    </row>
    <row r="21" spans="1:16" s="7" customFormat="1" x14ac:dyDescent="0.25">
      <c r="A21" s="82" t="s">
        <v>53</v>
      </c>
      <c r="B21" s="84" t="s">
        <v>38</v>
      </c>
      <c r="C21" s="84">
        <v>1998</v>
      </c>
      <c r="D21" s="85" t="s">
        <v>11</v>
      </c>
      <c r="E21" s="86">
        <v>79.573410034179702</v>
      </c>
      <c r="F21" s="85">
        <f t="shared" si="6"/>
        <v>23.872023010253908</v>
      </c>
      <c r="G21" s="86">
        <v>76.711563110351605</v>
      </c>
      <c r="H21" s="85">
        <f t="shared" si="7"/>
        <v>53.698094177246119</v>
      </c>
      <c r="I21" s="83"/>
      <c r="J21" s="90">
        <f t="shared" si="8"/>
        <v>77.570117187500031</v>
      </c>
    </row>
    <row r="22" spans="1:16" s="7" customFormat="1" x14ac:dyDescent="0.25">
      <c r="A22" s="82" t="s">
        <v>58</v>
      </c>
      <c r="B22" s="84" t="s">
        <v>4</v>
      </c>
      <c r="C22" s="84">
        <v>1997</v>
      </c>
      <c r="D22" s="85" t="s">
        <v>11</v>
      </c>
      <c r="E22" s="86">
        <v>80.201126098632798</v>
      </c>
      <c r="F22" s="85">
        <f t="shared" si="6"/>
        <v>24.060337829589837</v>
      </c>
      <c r="G22" s="86">
        <v>76.104110717773395</v>
      </c>
      <c r="H22" s="85">
        <f t="shared" si="7"/>
        <v>53.272877502441375</v>
      </c>
      <c r="I22" s="83"/>
      <c r="J22" s="90">
        <f t="shared" si="8"/>
        <v>77.333215332031216</v>
      </c>
    </row>
    <row r="23" spans="1:16" s="7" customFormat="1" x14ac:dyDescent="0.25">
      <c r="A23" s="82" t="s">
        <v>71</v>
      </c>
      <c r="B23" s="84" t="s">
        <v>41</v>
      </c>
      <c r="C23" s="84">
        <v>1997</v>
      </c>
      <c r="D23" s="85" t="s">
        <v>72</v>
      </c>
      <c r="E23" s="86">
        <v>78.751907348632798</v>
      </c>
      <c r="F23" s="85">
        <f t="shared" si="6"/>
        <v>23.62557220458984</v>
      </c>
      <c r="G23" s="86">
        <v>76.691604614257798</v>
      </c>
      <c r="H23" s="85">
        <f t="shared" si="7"/>
        <v>53.684123229980457</v>
      </c>
      <c r="I23" s="83"/>
      <c r="J23" s="90">
        <f t="shared" si="8"/>
        <v>77.309695434570301</v>
      </c>
    </row>
    <row r="24" spans="1:16" s="7" customFormat="1" x14ac:dyDescent="0.25">
      <c r="A24" s="91" t="s">
        <v>80</v>
      </c>
      <c r="B24" s="93" t="s">
        <v>81</v>
      </c>
      <c r="C24" s="93">
        <v>1997</v>
      </c>
      <c r="D24" s="94" t="s">
        <v>15</v>
      </c>
      <c r="E24" s="95">
        <v>77.360080871581999</v>
      </c>
      <c r="F24" s="94">
        <f t="shared" si="6"/>
        <v>23.208024261474598</v>
      </c>
      <c r="G24" s="95">
        <v>75.412643432617202</v>
      </c>
      <c r="H24" s="94">
        <f t="shared" si="7"/>
        <v>52.78885040283204</v>
      </c>
      <c r="I24" s="92"/>
      <c r="J24" s="99">
        <f t="shared" si="8"/>
        <v>75.996874664306631</v>
      </c>
    </row>
    <row r="25" spans="1:16" ht="18.75" x14ac:dyDescent="0.3">
      <c r="A25" s="10"/>
      <c r="B25" s="11"/>
      <c r="C25" s="12"/>
      <c r="D25" s="13" t="s">
        <v>85</v>
      </c>
      <c r="E25" s="14"/>
      <c r="F25" s="15"/>
      <c r="G25" s="14"/>
      <c r="H25" s="11"/>
      <c r="I25" s="10"/>
      <c r="J25" s="14"/>
    </row>
    <row r="26" spans="1:16" x14ac:dyDescent="0.25">
      <c r="A26" s="16"/>
      <c r="B26" s="17"/>
      <c r="C26" s="16"/>
      <c r="D26" s="17" t="s">
        <v>78</v>
      </c>
      <c r="E26" s="17" t="s">
        <v>47</v>
      </c>
      <c r="F26" s="24">
        <v>0.3</v>
      </c>
      <c r="G26" s="18"/>
      <c r="H26" s="18">
        <v>0.7</v>
      </c>
      <c r="I26" s="18"/>
      <c r="J26" s="18"/>
      <c r="K26" s="2"/>
    </row>
    <row r="27" spans="1:16" x14ac:dyDescent="0.25">
      <c r="A27" s="16"/>
      <c r="B27" s="17"/>
      <c r="C27" s="16"/>
      <c r="D27" s="17" t="s">
        <v>82</v>
      </c>
      <c r="E27" s="17"/>
      <c r="F27" s="24"/>
      <c r="G27" s="18"/>
      <c r="H27" s="18"/>
      <c r="I27" s="18"/>
      <c r="J27" s="18"/>
      <c r="K27" s="2"/>
    </row>
    <row r="28" spans="1:16" x14ac:dyDescent="0.25">
      <c r="A28" s="16" t="s">
        <v>75</v>
      </c>
      <c r="B28" s="17" t="s">
        <v>76</v>
      </c>
      <c r="C28" s="16" t="s">
        <v>77</v>
      </c>
      <c r="D28" s="17" t="s">
        <v>2</v>
      </c>
      <c r="E28" s="17" t="s">
        <v>0</v>
      </c>
      <c r="F28" s="19"/>
      <c r="G28" s="19" t="s">
        <v>1</v>
      </c>
      <c r="H28" s="19"/>
      <c r="I28" s="19"/>
      <c r="J28" s="17" t="s">
        <v>74</v>
      </c>
    </row>
    <row r="29" spans="1:16" x14ac:dyDescent="0.25">
      <c r="A29" s="25" t="s">
        <v>3</v>
      </c>
      <c r="B29" s="26" t="s">
        <v>4</v>
      </c>
      <c r="C29" s="27">
        <v>1988</v>
      </c>
      <c r="D29" s="26" t="s">
        <v>5</v>
      </c>
      <c r="E29" s="28">
        <v>97.770263671875</v>
      </c>
      <c r="F29" s="29">
        <f t="shared" ref="F29:F31" si="9">E29*0.3</f>
        <v>29.331079101562498</v>
      </c>
      <c r="G29" s="28">
        <v>99.553443908691406</v>
      </c>
      <c r="H29" s="29">
        <f t="shared" ref="H29:H31" si="10">G29*0.7</f>
        <v>69.687410736083976</v>
      </c>
      <c r="I29" s="29"/>
      <c r="J29" s="30">
        <f t="shared" ref="J29:J31" si="11">F29+H29</f>
        <v>99.01848983764647</v>
      </c>
    </row>
    <row r="30" spans="1:16" x14ac:dyDescent="0.25">
      <c r="A30" s="31" t="s">
        <v>9</v>
      </c>
      <c r="B30" s="32" t="s">
        <v>10</v>
      </c>
      <c r="C30" s="33">
        <v>1993</v>
      </c>
      <c r="D30" s="32" t="s">
        <v>11</v>
      </c>
      <c r="E30" s="34">
        <v>95.831573486328097</v>
      </c>
      <c r="F30" s="35">
        <f t="shared" si="9"/>
        <v>28.749472045898429</v>
      </c>
      <c r="G30" s="34">
        <v>95.458267211914105</v>
      </c>
      <c r="H30" s="35">
        <f t="shared" si="10"/>
        <v>66.820787048339866</v>
      </c>
      <c r="I30" s="35"/>
      <c r="J30" s="36">
        <f t="shared" si="11"/>
        <v>95.570259094238295</v>
      </c>
    </row>
    <row r="31" spans="1:16" x14ac:dyDescent="0.25">
      <c r="A31" s="31" t="s">
        <v>6</v>
      </c>
      <c r="B31" s="32" t="s">
        <v>7</v>
      </c>
      <c r="C31" s="33">
        <v>1991</v>
      </c>
      <c r="D31" s="32" t="s">
        <v>8</v>
      </c>
      <c r="E31" s="34">
        <v>93.828010559082003</v>
      </c>
      <c r="F31" s="35">
        <f t="shared" si="9"/>
        <v>28.148403167724599</v>
      </c>
      <c r="G31" s="34">
        <v>92.168350219726605</v>
      </c>
      <c r="H31" s="35">
        <f t="shared" si="10"/>
        <v>64.517845153808622</v>
      </c>
      <c r="I31" s="35"/>
      <c r="J31" s="36">
        <f t="shared" si="11"/>
        <v>92.666248321533217</v>
      </c>
    </row>
    <row r="32" spans="1:16" x14ac:dyDescent="0.25">
      <c r="A32" s="31" t="s">
        <v>13</v>
      </c>
      <c r="B32" s="32" t="s">
        <v>14</v>
      </c>
      <c r="C32" s="33">
        <v>1993</v>
      </c>
      <c r="D32" s="32" t="s">
        <v>15</v>
      </c>
      <c r="E32" s="34">
        <v>94.666465759277301</v>
      </c>
      <c r="F32" s="35">
        <f t="shared" ref="F32" si="12">E32*0.3</f>
        <v>28.399939727783188</v>
      </c>
      <c r="G32" s="34">
        <v>90.579086303710895</v>
      </c>
      <c r="H32" s="35">
        <f t="shared" ref="H32" si="13">G32*0.7</f>
        <v>63.405360412597624</v>
      </c>
      <c r="I32" s="35"/>
      <c r="J32" s="36">
        <f t="shared" ref="J32" si="14">F32+H32</f>
        <v>91.805300140380808</v>
      </c>
    </row>
    <row r="33" spans="1:11" x14ac:dyDescent="0.25">
      <c r="A33" s="37" t="s">
        <v>16</v>
      </c>
      <c r="B33" s="38" t="s">
        <v>17</v>
      </c>
      <c r="C33" s="39">
        <v>1995</v>
      </c>
      <c r="D33" s="38" t="s">
        <v>18</v>
      </c>
      <c r="E33" s="40">
        <v>89.963905334472699</v>
      </c>
      <c r="F33" s="41">
        <f t="shared" ref="F33" si="15">E33*0.3</f>
        <v>26.989171600341809</v>
      </c>
      <c r="G33" s="40">
        <v>88.035087585449205</v>
      </c>
      <c r="H33" s="41">
        <f t="shared" ref="H33" si="16">G33*0.7</f>
        <v>61.624561309814439</v>
      </c>
      <c r="I33" s="41"/>
      <c r="J33" s="42">
        <f t="shared" ref="J33" si="17">F33+H33</f>
        <v>88.613732910156244</v>
      </c>
    </row>
    <row r="34" spans="1:11" x14ac:dyDescent="0.25">
      <c r="A34" s="43"/>
      <c r="B34" s="44"/>
      <c r="C34" s="45"/>
      <c r="D34" s="46" t="s">
        <v>83</v>
      </c>
      <c r="E34" s="47"/>
      <c r="F34" s="48"/>
      <c r="G34" s="47"/>
      <c r="H34" s="48"/>
      <c r="I34" s="48"/>
      <c r="J34" s="49"/>
    </row>
    <row r="35" spans="1:11" x14ac:dyDescent="0.25">
      <c r="A35" s="50" t="s">
        <v>19</v>
      </c>
      <c r="B35" s="51" t="s">
        <v>20</v>
      </c>
      <c r="C35" s="52">
        <v>1992</v>
      </c>
      <c r="D35" s="51" t="s">
        <v>8</v>
      </c>
      <c r="E35" s="53">
        <v>93.496742248535199</v>
      </c>
      <c r="F35" s="54">
        <f t="shared" ref="F35:F39" si="18">E35*0.3</f>
        <v>28.049022674560558</v>
      </c>
      <c r="G35" s="53">
        <v>92.138572692871094</v>
      </c>
      <c r="H35" s="54">
        <f t="shared" ref="H35:H39" si="19">G35*0.7</f>
        <v>64.497000885009768</v>
      </c>
      <c r="I35" s="54"/>
      <c r="J35" s="55">
        <f t="shared" ref="J35:J39" si="20">F35+H35</f>
        <v>92.54602355957033</v>
      </c>
    </row>
    <row r="36" spans="1:11" x14ac:dyDescent="0.25">
      <c r="A36" s="56" t="s">
        <v>23</v>
      </c>
      <c r="B36" s="57" t="s">
        <v>24</v>
      </c>
      <c r="C36" s="58">
        <v>1993</v>
      </c>
      <c r="D36" s="57" t="s">
        <v>8</v>
      </c>
      <c r="E36" s="59">
        <v>92.544013977050795</v>
      </c>
      <c r="F36" s="60">
        <f t="shared" si="18"/>
        <v>27.763204193115239</v>
      </c>
      <c r="G36" s="59">
        <v>90.621315002441406</v>
      </c>
      <c r="H36" s="60">
        <f t="shared" si="19"/>
        <v>63.43492050170898</v>
      </c>
      <c r="I36" s="60"/>
      <c r="J36" s="61">
        <f t="shared" si="20"/>
        <v>91.198124694824216</v>
      </c>
    </row>
    <row r="37" spans="1:11" x14ac:dyDescent="0.25">
      <c r="A37" s="56" t="s">
        <v>21</v>
      </c>
      <c r="B37" s="57" t="s">
        <v>22</v>
      </c>
      <c r="C37" s="58">
        <v>1992</v>
      </c>
      <c r="D37" s="57" t="s">
        <v>8</v>
      </c>
      <c r="E37" s="59">
        <v>93.479278564453097</v>
      </c>
      <c r="F37" s="60">
        <f t="shared" si="18"/>
        <v>28.043783569335929</v>
      </c>
      <c r="G37" s="59">
        <v>90.199508666992202</v>
      </c>
      <c r="H37" s="60">
        <f t="shared" si="19"/>
        <v>63.139656066894538</v>
      </c>
      <c r="I37" s="60"/>
      <c r="J37" s="61">
        <f t="shared" si="20"/>
        <v>91.183439636230474</v>
      </c>
    </row>
    <row r="38" spans="1:11" x14ac:dyDescent="0.25">
      <c r="A38" s="56" t="s">
        <v>26</v>
      </c>
      <c r="B38" s="57" t="s">
        <v>27</v>
      </c>
      <c r="C38" s="58">
        <v>1993</v>
      </c>
      <c r="D38" s="57" t="s">
        <v>15</v>
      </c>
      <c r="E38" s="59">
        <v>94.393577575683594</v>
      </c>
      <c r="F38" s="60">
        <f t="shared" si="18"/>
        <v>28.318073272705078</v>
      </c>
      <c r="G38" s="59">
        <v>87.643730163574205</v>
      </c>
      <c r="H38" s="60">
        <f t="shared" si="19"/>
        <v>61.350611114501937</v>
      </c>
      <c r="I38" s="60"/>
      <c r="J38" s="61">
        <f t="shared" si="20"/>
        <v>89.668684387207009</v>
      </c>
      <c r="K38" s="7"/>
    </row>
    <row r="39" spans="1:11" x14ac:dyDescent="0.25">
      <c r="A39" s="62" t="s">
        <v>13</v>
      </c>
      <c r="B39" s="63" t="s">
        <v>28</v>
      </c>
      <c r="C39" s="64">
        <v>1995</v>
      </c>
      <c r="D39" s="63" t="s">
        <v>11</v>
      </c>
      <c r="E39" s="65">
        <v>88.687232971191406</v>
      </c>
      <c r="F39" s="66">
        <f t="shared" si="18"/>
        <v>26.606169891357421</v>
      </c>
      <c r="G39" s="65">
        <v>89.709754943847699</v>
      </c>
      <c r="H39" s="66">
        <f t="shared" si="19"/>
        <v>62.796828460693384</v>
      </c>
      <c r="I39" s="66"/>
      <c r="J39" s="67">
        <f t="shared" si="20"/>
        <v>89.402998352050801</v>
      </c>
      <c r="K39" t="s">
        <v>87</v>
      </c>
    </row>
    <row r="40" spans="1:11" x14ac:dyDescent="0.25">
      <c r="A40" s="68"/>
      <c r="B40" s="69"/>
      <c r="C40" s="70"/>
      <c r="D40" s="20" t="s">
        <v>84</v>
      </c>
      <c r="E40" s="20"/>
      <c r="F40" s="21"/>
      <c r="G40" s="20"/>
      <c r="H40" s="69"/>
      <c r="I40" s="71"/>
      <c r="J40" s="72"/>
    </row>
    <row r="41" spans="1:11" x14ac:dyDescent="0.25">
      <c r="A41" s="73" t="s">
        <v>32</v>
      </c>
      <c r="B41" s="74" t="s">
        <v>33</v>
      </c>
      <c r="C41" s="75">
        <v>1995</v>
      </c>
      <c r="D41" s="76" t="s">
        <v>15</v>
      </c>
      <c r="E41" s="77">
        <v>91.014984130859403</v>
      </c>
      <c r="F41" s="78">
        <f t="shared" ref="F41:F47" si="21">E41*0.3</f>
        <v>27.304495239257822</v>
      </c>
      <c r="G41" s="79">
        <v>88.759254455566406</v>
      </c>
      <c r="H41" s="78">
        <f t="shared" ref="H41:H47" si="22">G41*0.7</f>
        <v>62.131478118896482</v>
      </c>
      <c r="I41" s="80"/>
      <c r="J41" s="81">
        <f t="shared" ref="J41:J47" si="23">F41+H41</f>
        <v>89.4359733581543</v>
      </c>
    </row>
    <row r="42" spans="1:11" x14ac:dyDescent="0.25">
      <c r="A42" s="82" t="s">
        <v>42</v>
      </c>
      <c r="B42" s="83" t="s">
        <v>43</v>
      </c>
      <c r="C42" s="84">
        <v>1997</v>
      </c>
      <c r="D42" s="85" t="s">
        <v>73</v>
      </c>
      <c r="E42" s="86">
        <v>86.400283813476605</v>
      </c>
      <c r="F42" s="87">
        <f t="shared" si="21"/>
        <v>25.920085144042982</v>
      </c>
      <c r="G42" s="88">
        <v>89.737007141113295</v>
      </c>
      <c r="H42" s="87">
        <f t="shared" si="22"/>
        <v>62.815904998779303</v>
      </c>
      <c r="I42" s="89"/>
      <c r="J42" s="90">
        <f t="shared" si="23"/>
        <v>88.735990142822288</v>
      </c>
      <c r="K42" t="s">
        <v>91</v>
      </c>
    </row>
    <row r="43" spans="1:11" x14ac:dyDescent="0.25">
      <c r="A43" s="82" t="s">
        <v>29</v>
      </c>
      <c r="B43" s="83" t="s">
        <v>30</v>
      </c>
      <c r="C43" s="84">
        <v>1996</v>
      </c>
      <c r="D43" s="85" t="s">
        <v>31</v>
      </c>
      <c r="E43" s="86">
        <v>86.060073852539105</v>
      </c>
      <c r="F43" s="87">
        <f t="shared" si="21"/>
        <v>25.818022155761732</v>
      </c>
      <c r="G43" s="88">
        <v>88.814620971679702</v>
      </c>
      <c r="H43" s="87">
        <f t="shared" si="22"/>
        <v>62.170234680175788</v>
      </c>
      <c r="I43" s="89"/>
      <c r="J43" s="90">
        <f t="shared" si="23"/>
        <v>87.98825683593752</v>
      </c>
      <c r="K43" t="s">
        <v>91</v>
      </c>
    </row>
    <row r="44" spans="1:11" x14ac:dyDescent="0.25">
      <c r="A44" s="82" t="s">
        <v>35</v>
      </c>
      <c r="B44" s="83" t="s">
        <v>36</v>
      </c>
      <c r="C44" s="84">
        <v>1996</v>
      </c>
      <c r="D44" s="85" t="s">
        <v>11</v>
      </c>
      <c r="E44" s="86">
        <v>88.897262573242202</v>
      </c>
      <c r="F44" s="87">
        <f t="shared" si="21"/>
        <v>26.669178771972661</v>
      </c>
      <c r="G44" s="88">
        <v>87.343811035156307</v>
      </c>
      <c r="H44" s="87">
        <f t="shared" si="22"/>
        <v>61.140667724609408</v>
      </c>
      <c r="I44" s="89"/>
      <c r="J44" s="90">
        <f t="shared" si="23"/>
        <v>87.809846496582068</v>
      </c>
      <c r="K44" t="s">
        <v>91</v>
      </c>
    </row>
    <row r="45" spans="1:11" x14ac:dyDescent="0.25">
      <c r="A45" s="82" t="s">
        <v>39</v>
      </c>
      <c r="B45" s="83" t="s">
        <v>40</v>
      </c>
      <c r="C45" s="84">
        <v>1995</v>
      </c>
      <c r="D45" s="85" t="s">
        <v>11</v>
      </c>
      <c r="E45" s="86">
        <v>88.099006652832003</v>
      </c>
      <c r="F45" s="87">
        <f t="shared" si="21"/>
        <v>26.429701995849602</v>
      </c>
      <c r="G45" s="88">
        <v>85.115051269531307</v>
      </c>
      <c r="H45" s="87">
        <f t="shared" si="22"/>
        <v>59.580535888671911</v>
      </c>
      <c r="I45" s="89"/>
      <c r="J45" s="90">
        <f t="shared" si="23"/>
        <v>86.010237884521516</v>
      </c>
      <c r="K45" t="s">
        <v>91</v>
      </c>
    </row>
    <row r="46" spans="1:11" x14ac:dyDescent="0.25">
      <c r="A46" s="82" t="s">
        <v>37</v>
      </c>
      <c r="B46" s="83" t="s">
        <v>38</v>
      </c>
      <c r="C46" s="84">
        <v>1996</v>
      </c>
      <c r="D46" s="85" t="s">
        <v>11</v>
      </c>
      <c r="E46" s="86">
        <v>85.866165161132798</v>
      </c>
      <c r="F46" s="87">
        <f t="shared" si="21"/>
        <v>25.75984954833984</v>
      </c>
      <c r="G46" s="88">
        <v>85.978492736816406</v>
      </c>
      <c r="H46" s="87">
        <f t="shared" si="22"/>
        <v>60.184944915771482</v>
      </c>
      <c r="I46" s="89"/>
      <c r="J46" s="90">
        <f t="shared" si="23"/>
        <v>85.944794464111325</v>
      </c>
      <c r="K46" t="s">
        <v>91</v>
      </c>
    </row>
    <row r="47" spans="1:11" x14ac:dyDescent="0.25">
      <c r="A47" s="91" t="s">
        <v>34</v>
      </c>
      <c r="B47" s="92" t="s">
        <v>28</v>
      </c>
      <c r="C47" s="93">
        <v>1996</v>
      </c>
      <c r="D47" s="94" t="s">
        <v>72</v>
      </c>
      <c r="E47" s="95">
        <v>86.924507141113295</v>
      </c>
      <c r="F47" s="96">
        <f t="shared" si="21"/>
        <v>26.077352142333989</v>
      </c>
      <c r="G47" s="97">
        <v>85.432197570800795</v>
      </c>
      <c r="H47" s="96">
        <f t="shared" si="22"/>
        <v>59.802538299560553</v>
      </c>
      <c r="I47" s="98"/>
      <c r="J47" s="99">
        <f t="shared" si="23"/>
        <v>85.879890441894545</v>
      </c>
      <c r="K47" t="s">
        <v>91</v>
      </c>
    </row>
    <row r="48" spans="1:11" x14ac:dyDescent="0.25">
      <c r="G48" s="2"/>
      <c r="J48" s="2"/>
    </row>
    <row r="49" spans="1:10" x14ac:dyDescent="0.25">
      <c r="G49" s="2"/>
      <c r="J49" s="2"/>
    </row>
    <row r="50" spans="1:10" x14ac:dyDescent="0.25">
      <c r="A50" s="60" t="s">
        <v>86</v>
      </c>
      <c r="B50" s="3" t="s">
        <v>88</v>
      </c>
      <c r="G50" s="2"/>
      <c r="J50" s="2"/>
    </row>
    <row r="51" spans="1:10" x14ac:dyDescent="0.25">
      <c r="A51" s="60" t="s">
        <v>89</v>
      </c>
      <c r="B51" s="3" t="s">
        <v>90</v>
      </c>
      <c r="G51" s="2"/>
      <c r="J51" s="2"/>
    </row>
    <row r="52" spans="1:10" x14ac:dyDescent="0.25">
      <c r="A52" s="9" t="s">
        <v>92</v>
      </c>
      <c r="B52" s="3" t="s">
        <v>93</v>
      </c>
      <c r="G52" s="2"/>
      <c r="J52" s="2"/>
    </row>
  </sheetData>
  <sortState ref="A4:K50">
    <sortCondition descending="1" ref="D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elite femme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Barrette</dc:creator>
  <cp:lastModifiedBy>Sylvie</cp:lastModifiedBy>
  <dcterms:created xsi:type="dcterms:W3CDTF">2012-06-13T14:45:01Z</dcterms:created>
  <dcterms:modified xsi:type="dcterms:W3CDTF">2015-02-24T16:16:03Z</dcterms:modified>
</cp:coreProperties>
</file>