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40\administration\Site web\Documents en ligne\"/>
    </mc:Choice>
  </mc:AlternateContent>
  <xr:revisionPtr revIDLastSave="0" documentId="13_ncr:1_{499153A1-F35C-4767-B276-44AF8B3E8159}" xr6:coauthVersionLast="36" xr6:coauthVersionMax="36" xr10:uidLastSave="{00000000-0000-0000-0000-000000000000}"/>
  <bookViews>
    <workbookView xWindow="0" yWindow="0" windowWidth="20490" windowHeight="7245" xr2:uid="{20B19E88-DDDC-4E43-8E46-7CF7229694A5}"/>
  </bookViews>
  <sheets>
    <sheet name="Feuil1" sheetId="1" r:id="rId1"/>
  </sheets>
  <definedNames>
    <definedName name="_xlnm.Print_Area" localSheetId="0">Feuil1!$A$1:$F$20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 l="1"/>
  <c r="F19" i="1" s="1"/>
  <c r="D5" i="1" l="1"/>
  <c r="D6" i="1"/>
  <c r="D7" i="1"/>
  <c r="D8" i="1"/>
  <c r="D9" i="1"/>
  <c r="D10" i="1"/>
  <c r="D11" i="1"/>
  <c r="D12" i="1"/>
  <c r="D13" i="1"/>
  <c r="D14" i="1"/>
  <c r="C19" i="1" l="1"/>
  <c r="D19" i="1" s="1"/>
  <c r="E6" i="1" l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F5" i="1"/>
  <c r="E5" i="1"/>
</calcChain>
</file>

<file path=xl/sharedStrings.xml><?xml version="1.0" encoding="utf-8"?>
<sst xmlns="http://schemas.openxmlformats.org/spreadsheetml/2006/main" count="27" uniqueCount="26">
  <si>
    <t>Catégorie</t>
  </si>
  <si>
    <t>Atome</t>
  </si>
  <si>
    <t>Pee Wee</t>
  </si>
  <si>
    <t>Midget</t>
  </si>
  <si>
    <t>Junior A</t>
  </si>
  <si>
    <t>Junior B</t>
  </si>
  <si>
    <t>U23</t>
  </si>
  <si>
    <t>Senior</t>
  </si>
  <si>
    <t>Maitre</t>
  </si>
  <si>
    <t>Âges min.</t>
  </si>
  <si>
    <t>Âge max.</t>
  </si>
  <si>
    <t>de</t>
  </si>
  <si>
    <t>à</t>
  </si>
  <si>
    <t>Juvénile</t>
  </si>
  <si>
    <t>Il n'y a plus de différence dans les genres (féminin/masculin)</t>
  </si>
  <si>
    <t>Calcul de la catégorie selon la date de naissance</t>
  </si>
  <si>
    <t>Date de naissance</t>
  </si>
  <si>
    <t>Aujourd'hui</t>
  </si>
  <si>
    <t>Âge au 31 déc</t>
  </si>
  <si>
    <t>Âge actuel</t>
  </si>
  <si>
    <t>Mini Midget*</t>
  </si>
  <si>
    <t>du membre (AAAA-MM-JJ)</t>
  </si>
  <si>
    <r>
      <t xml:space="preserve">Entrer la date de naissance ici </t>
    </r>
    <r>
      <rPr>
        <sz val="11"/>
        <color theme="1"/>
        <rFont val="Wingdings 3"/>
        <family val="1"/>
        <charset val="2"/>
      </rPr>
      <t>c</t>
    </r>
  </si>
  <si>
    <t>de compétition</t>
  </si>
  <si>
    <t>Les catégories sont déterminées selon l'âge au 31 décembre de l'année de référence</t>
  </si>
  <si>
    <t>*: Les mini Midgets sont une catégorie réintroduite par Ski de fond Canada. Auparavant, c'était des Pee Wee de 3e et 4e année.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</si>
</sst>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Wingdings 3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rgb="FF97E4FF"/>
        <bgColor indexed="64"/>
      </patternFill>
    </fill>
    <fill>
      <gradientFill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gradientFill>
        <stop position="0">
          <color theme="0"/>
        </stop>
        <stop position="1">
          <color rgb="FF65D7FF"/>
        </stop>
      </gradientFill>
    </fill>
    <fill>
      <gradientFill degree="180">
        <stop position="0">
          <color theme="0"/>
        </stop>
        <stop position="1">
          <color rgb="FF65D7FF"/>
        </stop>
      </gradient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left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1" fontId="0" fillId="8" borderId="1" xfId="0" applyNumberFormat="1" applyFill="1" applyBorder="1" applyAlignment="1" applyProtection="1">
      <alignment horizontal="center" vertical="center"/>
      <protection hidden="1"/>
    </xf>
    <xf numFmtId="1" fontId="0" fillId="7" borderId="1" xfId="0" applyNumberForma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4" fontId="0" fillId="0" borderId="2" xfId="0" applyNumberFormat="1" applyBorder="1" applyAlignment="1" applyProtection="1">
      <alignment horizontal="center" vertical="center"/>
      <protection hidden="1"/>
    </xf>
    <xf numFmtId="14" fontId="0" fillId="9" borderId="4" xfId="0" applyNumberFormat="1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hidden="1"/>
    </xf>
    <xf numFmtId="0" fontId="2" fillId="11" borderId="5" xfId="0" applyFont="1" applyFill="1" applyBorder="1" applyAlignment="1" applyProtection="1">
      <alignment horizontal="center" vertical="top"/>
      <protection hidden="1"/>
    </xf>
    <xf numFmtId="0" fontId="0" fillId="12" borderId="0" xfId="0" applyFill="1" applyAlignment="1" applyProtection="1">
      <alignment horizontal="center" vertical="center"/>
      <protection hidden="1"/>
    </xf>
    <xf numFmtId="14" fontId="0" fillId="12" borderId="0" xfId="0" applyNumberFormat="1" applyFill="1" applyAlignment="1" applyProtection="1">
      <alignment horizontal="center" vertical="center"/>
      <protection hidden="1"/>
    </xf>
    <xf numFmtId="14" fontId="0" fillId="9" borderId="4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2" fillId="12" borderId="0" xfId="0" applyFont="1" applyFill="1" applyAlignment="1" applyProtection="1">
      <alignment horizontal="center" vertical="top"/>
      <protection hidden="1"/>
    </xf>
    <xf numFmtId="0" fontId="0" fillId="10" borderId="0" xfId="0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D7FF"/>
      <color rgb="FF002C5A"/>
      <color rgb="FF97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DEF1A-F142-44EE-85CF-B99907C5392F}">
  <dimension ref="A1:F20"/>
  <sheetViews>
    <sheetView tabSelected="1" workbookViewId="0">
      <selection activeCell="B19" sqref="B19"/>
    </sheetView>
  </sheetViews>
  <sheetFormatPr baseColWidth="10" defaultRowHeight="15" x14ac:dyDescent="0.25"/>
  <cols>
    <col min="1" max="1" width="18.7109375" customWidth="1"/>
    <col min="2" max="5" width="18.7109375" style="1" customWidth="1"/>
    <col min="6" max="6" width="18.7109375" customWidth="1"/>
  </cols>
  <sheetData>
    <row r="1" spans="1:6" x14ac:dyDescent="0.25">
      <c r="A1" s="26" t="s">
        <v>24</v>
      </c>
      <c r="B1" s="18"/>
      <c r="C1" s="18"/>
      <c r="D1" s="3"/>
      <c r="E1" s="12">
        <v>2018</v>
      </c>
      <c r="F1" s="13"/>
    </row>
    <row r="2" spans="1:6" x14ac:dyDescent="0.25">
      <c r="A2" s="2" t="s">
        <v>14</v>
      </c>
      <c r="B2" s="3"/>
      <c r="C2" s="2"/>
      <c r="D2" s="3"/>
      <c r="E2" s="3"/>
      <c r="F2" s="13"/>
    </row>
    <row r="3" spans="1:6" x14ac:dyDescent="0.25">
      <c r="A3" s="2"/>
      <c r="B3" s="3"/>
      <c r="C3" s="3"/>
      <c r="D3" s="3"/>
      <c r="E3" s="3"/>
      <c r="F3" s="13"/>
    </row>
    <row r="4" spans="1:6" x14ac:dyDescent="0.25">
      <c r="A4" s="4" t="s">
        <v>0</v>
      </c>
      <c r="B4" s="5" t="s">
        <v>9</v>
      </c>
      <c r="C4" s="5" t="s">
        <v>10</v>
      </c>
      <c r="D4" s="14"/>
      <c r="E4" s="5" t="s">
        <v>11</v>
      </c>
      <c r="F4" s="5" t="s">
        <v>12</v>
      </c>
    </row>
    <row r="5" spans="1:6" x14ac:dyDescent="0.25">
      <c r="A5" s="6" t="s">
        <v>1</v>
      </c>
      <c r="B5" s="9">
        <v>6</v>
      </c>
      <c r="C5" s="10">
        <v>7</v>
      </c>
      <c r="D5" s="14" t="str">
        <f t="shared" ref="D5:D14" si="0">A5</f>
        <v>Atome</v>
      </c>
      <c r="E5" s="7">
        <f t="shared" ref="E5:E14" si="1">$E$1-C5</f>
        <v>2011</v>
      </c>
      <c r="F5" s="8">
        <f t="shared" ref="F5:F14" si="2">$E$1-B5</f>
        <v>2012</v>
      </c>
    </row>
    <row r="6" spans="1:6" x14ac:dyDescent="0.25">
      <c r="A6" s="6" t="s">
        <v>2</v>
      </c>
      <c r="B6" s="9">
        <v>8</v>
      </c>
      <c r="C6" s="10">
        <v>9</v>
      </c>
      <c r="D6" s="14" t="str">
        <f t="shared" si="0"/>
        <v>Pee Wee</v>
      </c>
      <c r="E6" s="7">
        <f t="shared" si="1"/>
        <v>2009</v>
      </c>
      <c r="F6" s="8">
        <f t="shared" si="2"/>
        <v>2010</v>
      </c>
    </row>
    <row r="7" spans="1:6" x14ac:dyDescent="0.25">
      <c r="A7" s="6" t="s">
        <v>20</v>
      </c>
      <c r="B7" s="9">
        <v>10</v>
      </c>
      <c r="C7" s="10">
        <v>11</v>
      </c>
      <c r="D7" s="14" t="str">
        <f t="shared" si="0"/>
        <v>Mini Midget*</v>
      </c>
      <c r="E7" s="7">
        <f t="shared" si="1"/>
        <v>2007</v>
      </c>
      <c r="F7" s="8">
        <f t="shared" si="2"/>
        <v>2008</v>
      </c>
    </row>
    <row r="8" spans="1:6" x14ac:dyDescent="0.25">
      <c r="A8" s="6" t="s">
        <v>3</v>
      </c>
      <c r="B8" s="9">
        <v>12</v>
      </c>
      <c r="C8" s="10">
        <v>13</v>
      </c>
      <c r="D8" s="14" t="str">
        <f t="shared" si="0"/>
        <v>Midget</v>
      </c>
      <c r="E8" s="7">
        <f t="shared" si="1"/>
        <v>2005</v>
      </c>
      <c r="F8" s="8">
        <f t="shared" si="2"/>
        <v>2006</v>
      </c>
    </row>
    <row r="9" spans="1:6" x14ac:dyDescent="0.25">
      <c r="A9" s="6" t="s">
        <v>13</v>
      </c>
      <c r="B9" s="9">
        <v>14</v>
      </c>
      <c r="C9" s="10">
        <v>15</v>
      </c>
      <c r="D9" s="14" t="str">
        <f t="shared" si="0"/>
        <v>Juvénile</v>
      </c>
      <c r="E9" s="7">
        <f t="shared" si="1"/>
        <v>2003</v>
      </c>
      <c r="F9" s="8">
        <f t="shared" si="2"/>
        <v>2004</v>
      </c>
    </row>
    <row r="10" spans="1:6" x14ac:dyDescent="0.25">
      <c r="A10" s="6" t="s">
        <v>5</v>
      </c>
      <c r="B10" s="9">
        <v>16</v>
      </c>
      <c r="C10" s="10">
        <v>17</v>
      </c>
      <c r="D10" s="14" t="str">
        <f t="shared" si="0"/>
        <v>Junior B</v>
      </c>
      <c r="E10" s="7">
        <f t="shared" si="1"/>
        <v>2001</v>
      </c>
      <c r="F10" s="8">
        <f t="shared" si="2"/>
        <v>2002</v>
      </c>
    </row>
    <row r="11" spans="1:6" x14ac:dyDescent="0.25">
      <c r="A11" s="6" t="s">
        <v>4</v>
      </c>
      <c r="B11" s="9">
        <v>18</v>
      </c>
      <c r="C11" s="10">
        <v>19</v>
      </c>
      <c r="D11" s="14" t="str">
        <f t="shared" si="0"/>
        <v>Junior A</v>
      </c>
      <c r="E11" s="7">
        <f t="shared" si="1"/>
        <v>1999</v>
      </c>
      <c r="F11" s="8">
        <f t="shared" si="2"/>
        <v>2000</v>
      </c>
    </row>
    <row r="12" spans="1:6" x14ac:dyDescent="0.25">
      <c r="A12" s="6" t="s">
        <v>6</v>
      </c>
      <c r="B12" s="9">
        <v>20</v>
      </c>
      <c r="C12" s="10">
        <v>22</v>
      </c>
      <c r="D12" s="14" t="str">
        <f t="shared" si="0"/>
        <v>U23</v>
      </c>
      <c r="E12" s="7">
        <f t="shared" si="1"/>
        <v>1996</v>
      </c>
      <c r="F12" s="8">
        <f t="shared" si="2"/>
        <v>1998</v>
      </c>
    </row>
    <row r="13" spans="1:6" x14ac:dyDescent="0.25">
      <c r="A13" s="6" t="s">
        <v>7</v>
      </c>
      <c r="B13" s="9">
        <v>23</v>
      </c>
      <c r="C13" s="10">
        <v>29</v>
      </c>
      <c r="D13" s="14" t="str">
        <f t="shared" si="0"/>
        <v>Senior</v>
      </c>
      <c r="E13" s="7">
        <f t="shared" si="1"/>
        <v>1989</v>
      </c>
      <c r="F13" s="8">
        <f t="shared" si="2"/>
        <v>1995</v>
      </c>
    </row>
    <row r="14" spans="1:6" x14ac:dyDescent="0.25">
      <c r="A14" s="6" t="s">
        <v>8</v>
      </c>
      <c r="B14" s="9">
        <v>30</v>
      </c>
      <c r="C14" s="10">
        <v>100</v>
      </c>
      <c r="D14" s="14" t="str">
        <f t="shared" si="0"/>
        <v>Maitre</v>
      </c>
      <c r="E14" s="7">
        <f t="shared" si="1"/>
        <v>1918</v>
      </c>
      <c r="F14" s="8">
        <f t="shared" si="2"/>
        <v>1988</v>
      </c>
    </row>
    <row r="15" spans="1:6" x14ac:dyDescent="0.25">
      <c r="A15" s="13" t="s">
        <v>25</v>
      </c>
      <c r="B15" s="3"/>
      <c r="C15" s="3"/>
      <c r="D15" s="3"/>
      <c r="E15" s="3"/>
      <c r="F15" s="13"/>
    </row>
    <row r="16" spans="1:6" x14ac:dyDescent="0.25">
      <c r="A16" s="13"/>
      <c r="B16" s="3"/>
      <c r="C16" s="3"/>
      <c r="D16" s="3"/>
      <c r="E16" s="3"/>
      <c r="F16" s="13"/>
    </row>
    <row r="17" spans="1:6" x14ac:dyDescent="0.25">
      <c r="A17" s="11" t="s">
        <v>15</v>
      </c>
      <c r="B17" s="12"/>
      <c r="C17" s="12"/>
      <c r="D17" s="14"/>
      <c r="E17" s="14"/>
      <c r="F17" s="17">
        <v>43465</v>
      </c>
    </row>
    <row r="18" spans="1:6" ht="15.75" thickBot="1" x14ac:dyDescent="0.3">
      <c r="A18" s="28" t="s">
        <v>22</v>
      </c>
      <c r="B18" s="21" t="s">
        <v>16</v>
      </c>
      <c r="C18" s="23" t="s">
        <v>17</v>
      </c>
      <c r="D18" s="23" t="s">
        <v>19</v>
      </c>
      <c r="E18" s="24" t="s">
        <v>18</v>
      </c>
      <c r="F18" s="23" t="s">
        <v>0</v>
      </c>
    </row>
    <row r="19" spans="1:6" ht="16.5" thickTop="1" thickBot="1" x14ac:dyDescent="0.3">
      <c r="A19" s="28"/>
      <c r="B19" s="20"/>
      <c r="C19" s="19">
        <f ca="1">TODAY()</f>
        <v>43354</v>
      </c>
      <c r="D19" s="15" t="str">
        <f>IF(B19=0,"",ROUNDDOWN((C19-B19)/365,0))</f>
        <v/>
      </c>
      <c r="E19" s="16" t="str">
        <f>IF(B19=0,"",ROUNDDOWN((F17-B19)/365,0))</f>
        <v/>
      </c>
      <c r="F19" s="25" t="str">
        <f>IF(E19&lt;6,"Trop jeune",IF(AND(E19&gt;=6,E19&lt;=7),A5,IF(AND(E19&gt;=8,E19&lt;=9),A6,IF(AND(E19&gt;=10,E19&lt;=11),A7,IF(AND(E19&gt;=12,E19&lt;=13),A8,IF(AND(E19&gt;=14,E19&lt;=15),A9,IF(AND(E19&gt;=16,E19&lt;=17),A10,IF(AND(E19&gt;=18,E19&lt;=19),A11,IF(AND(E19&gt;=20,E19&lt;=22),A12,IF(AND(E19&gt;=23,E19&lt;=29),A13,IF(AND(E19&gt;=30,E19&lt;=100),A14,"Remplir la case B19")))))))))))</f>
        <v>Remplir la case B19</v>
      </c>
    </row>
    <row r="20" spans="1:6" ht="15.75" thickTop="1" x14ac:dyDescent="0.25">
      <c r="A20" s="28"/>
      <c r="B20" s="22" t="s">
        <v>21</v>
      </c>
      <c r="C20" s="23"/>
      <c r="D20" s="23"/>
      <c r="E20" s="23"/>
      <c r="F20" s="27" t="s">
        <v>23</v>
      </c>
    </row>
  </sheetData>
  <sheetProtection algorithmName="SHA-512" hashValue="/vmjEHbzdlIw7MEUi9YCQ0XORApy/koyt05RPc7dwTz5EHUj6d9Kz/Ys9lWhrZoB+i7A0k6sF4joO6XNYPnb5w==" saltValue="AUiaO1QB0XacslrC853s8Q==" spinCount="100000" sheet="1" objects="1" scenarios="1"/>
  <mergeCells count="1">
    <mergeCell ref="A18:A20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&amp;L&amp;"Arial Rounded MT Bold,Normal"&amp;12&amp;K002C5ASKI DE FOND QUÉBEC&amp;R&amp;K002C5AAnnées de naissance et catégories</oddHeader>
    <oddFooter>&amp;L&amp;8Impression: &amp;D&amp;R&amp;8&amp;Z&amp;F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dcterms:created xsi:type="dcterms:W3CDTF">2018-08-30T19:30:31Z</dcterms:created>
  <dcterms:modified xsi:type="dcterms:W3CDTF">2018-09-11T14:45:50Z</dcterms:modified>
</cp:coreProperties>
</file>