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<sst xmlns="http://schemas.openxmlformats.org/spreadsheetml/2006/main" count="40" uniqueCount="39">
  <si>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Dépenses</t>
  </si>
  <si>
    <t>Revenus</t>
  </si>
  <si>
    <t>Affiliation du club</t>
  </si>
  <si>
    <t>Affiliation des participants</t>
  </si>
  <si>
    <t>Cahiers et collants Jack et Jeannot</t>
  </si>
  <si>
    <t>Achats de cones</t>
  </si>
  <si>
    <t>Achats de cerceaux</t>
  </si>
  <si>
    <t>Achat de collations</t>
  </si>
  <si>
    <t xml:space="preserve"> 6 cours de 1h15 pour les Jeannots et 6 cours de 1h30 pour les Jack</t>
  </si>
  <si>
    <t>Salaire horaire payé aux instructeurs</t>
  </si>
  <si>
    <t>Salaire horaire payé aux assistant-instructeurs</t>
  </si>
  <si>
    <t>Inscription Jeannots</t>
  </si>
  <si>
    <t>Inscription Jack</t>
  </si>
  <si>
    <t>Site web (conception, hébergement)</t>
  </si>
  <si>
    <t>Dépliants, photocopies</t>
  </si>
  <si>
    <t>Prix des cours pour les participants Jeannot</t>
  </si>
  <si>
    <t>Nombre d'inscription Jeannot</t>
  </si>
  <si>
    <t>Nombre d'inscription Jack</t>
  </si>
  <si>
    <t>Prix des cours pour les participants Jack</t>
  </si>
  <si>
    <t>Nombre d'heures, cours Jack</t>
  </si>
  <si>
    <t>Nombre d'heures, cours Jeannot</t>
  </si>
  <si>
    <t>Achats de ballons (balloons), divers</t>
  </si>
  <si>
    <t>Salaire payé aux instructeurs - Jack</t>
  </si>
  <si>
    <t>Salaires aux assistant-instructeurs - Jack</t>
  </si>
  <si>
    <t>Salaire payé aux instructeurs - Jeannot</t>
  </si>
  <si>
    <t>Salaires aux assistant-instructeurs - Jeannot</t>
  </si>
  <si>
    <t>Nombre de cours</t>
  </si>
  <si>
    <t>total</t>
  </si>
  <si>
    <t>Frais de téléphone</t>
  </si>
  <si>
    <t>Différence</t>
  </si>
  <si>
    <t>Nombre de cours Jeannot</t>
  </si>
  <si>
    <t>Nombre de cours Jack</t>
  </si>
  <si>
    <t>Montant alloué pour les collations/chocolat chaud/par enfant/cours</t>
  </si>
  <si>
    <t>Nombre d'heures payés aux instructeurs, cours Jeannot / cours</t>
  </si>
  <si>
    <t>Nombre d'heures payés aux instructeurs, cours Jack / cours</t>
  </si>
  <si>
    <t>Affiliation des administrateurs (27 $/personne)</t>
  </si>
  <si>
    <t>Affiliation des entraîneurs (27 $/personne)</t>
  </si>
  <si>
    <t>Idée de fourchette salariale pour animateur : 13,00$-18,00$</t>
  </si>
  <si>
    <t>Formations ECI-EC ( voir pour subventions URLS ou autres)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</si>
</sst>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1" fillId="26" borderId="3" applyNumberFormat="0" applyFont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9" borderId="0" applyNumberFormat="0" applyBorder="0" applyAlignment="0" applyProtection="0"/>
    <xf numFmtId="9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44" fontId="2" fillId="32" borderId="13" xfId="47" applyFont="1" applyFill="1" applyBorder="1" applyAlignment="1">
      <alignment horizontal="center"/>
    </xf>
    <xf numFmtId="0" fontId="2" fillId="32" borderId="14" xfId="0" applyFont="1" applyFill="1" applyBorder="1" applyAlignment="1">
      <alignment/>
    </xf>
    <xf numFmtId="44" fontId="2" fillId="32" borderId="15" xfId="47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32" borderId="12" xfId="0" applyFont="1" applyFill="1" applyBorder="1" applyAlignment="1">
      <alignment horizontal="left" indent="2"/>
    </xf>
    <xf numFmtId="44" fontId="2" fillId="33" borderId="13" xfId="47" applyFont="1" applyFill="1" applyBorder="1" applyAlignment="1">
      <alignment/>
    </xf>
    <xf numFmtId="44" fontId="2" fillId="4" borderId="13" xfId="47" applyFont="1" applyFill="1" applyBorder="1" applyAlignment="1">
      <alignment/>
    </xf>
    <xf numFmtId="0" fontId="4" fillId="32" borderId="14" xfId="0" applyFont="1" applyFill="1" applyBorder="1" applyAlignment="1">
      <alignment horizontal="right" indent="2"/>
    </xf>
    <xf numFmtId="44" fontId="4" fillId="10" borderId="15" xfId="47" applyFont="1" applyFill="1" applyBorder="1" applyAlignment="1">
      <alignment/>
    </xf>
    <xf numFmtId="0" fontId="4" fillId="32" borderId="0" xfId="0" applyFont="1" applyFill="1" applyAlignment="1">
      <alignment horizontal="right" indent="2"/>
    </xf>
    <xf numFmtId="44" fontId="4" fillId="32" borderId="0" xfId="47" applyFont="1" applyFill="1" applyAlignment="1">
      <alignment/>
    </xf>
    <xf numFmtId="0" fontId="4" fillId="32" borderId="16" xfId="0" applyFont="1" applyFill="1" applyBorder="1" applyAlignment="1">
      <alignment/>
    </xf>
    <xf numFmtId="44" fontId="4" fillId="16" borderId="17" xfId="0" applyNumberFormat="1" applyFont="1" applyFill="1" applyBorder="1" applyAlignment="1">
      <alignment/>
    </xf>
    <xf numFmtId="44" fontId="4" fillId="18" borderId="15" xfId="47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44" fontId="2" fillId="32" borderId="15" xfId="47" applyFont="1" applyFill="1" applyBorder="1" applyAlignment="1">
      <alignment/>
    </xf>
    <xf numFmtId="44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2.57421875" style="1" customWidth="1"/>
    <col min="2" max="2" width="57.8515625" style="1" customWidth="1"/>
    <col min="3" max="3" width="12.57421875" style="25" customWidth="1"/>
    <col min="4" max="4" width="2.28125" style="1" customWidth="1"/>
    <col min="5" max="5" width="57.8515625" style="1" customWidth="1"/>
    <col min="6" max="6" width="12.57421875" style="1" customWidth="1"/>
    <col min="7" max="50" width="11.421875" style="1" customWidth="1"/>
    <col min="51" max="58" width="11.421875" style="24" customWidth="1"/>
    <col min="59" max="16384" width="11.421875" style="25" customWidth="1"/>
  </cols>
  <sheetData>
    <row r="1" ht="7.5" customHeight="1">
      <c r="C1" s="1"/>
    </row>
    <row r="2" spans="2:3" ht="12.75">
      <c r="B2" s="1" t="s">
        <v>8</v>
      </c>
      <c r="C2" s="1"/>
    </row>
    <row r="3" ht="6" customHeight="1" thickBot="1">
      <c r="C3" s="1"/>
    </row>
    <row r="4" spans="2:6" ht="12.75">
      <c r="B4" s="2" t="s">
        <v>16</v>
      </c>
      <c r="C4" s="3">
        <v>6</v>
      </c>
      <c r="E4" s="2" t="s">
        <v>26</v>
      </c>
      <c r="F4" s="4">
        <v>6</v>
      </c>
    </row>
    <row r="5" spans="2:6" ht="12.75">
      <c r="B5" s="5" t="s">
        <v>17</v>
      </c>
      <c r="C5" s="6">
        <v>10</v>
      </c>
      <c r="E5" s="5" t="s">
        <v>20</v>
      </c>
      <c r="F5" s="7">
        <f>F4*1.25</f>
        <v>7.5</v>
      </c>
    </row>
    <row r="6" spans="2:6" ht="12.75">
      <c r="B6" s="5" t="s">
        <v>30</v>
      </c>
      <c r="C6" s="6">
        <v>1</v>
      </c>
      <c r="E6" s="5" t="s">
        <v>19</v>
      </c>
      <c r="F6" s="7">
        <f>F4*1.5</f>
        <v>9</v>
      </c>
    </row>
    <row r="7" spans="2:6" ht="12.75">
      <c r="B7" s="5" t="s">
        <v>31</v>
      </c>
      <c r="C7" s="6">
        <v>1</v>
      </c>
      <c r="E7" s="5" t="s">
        <v>33</v>
      </c>
      <c r="F7" s="7">
        <v>1.75</v>
      </c>
    </row>
    <row r="8" spans="2:6" ht="12.75">
      <c r="B8" s="5" t="s">
        <v>15</v>
      </c>
      <c r="C8" s="8">
        <v>135</v>
      </c>
      <c r="E8" s="5" t="s">
        <v>34</v>
      </c>
      <c r="F8" s="7">
        <v>2</v>
      </c>
    </row>
    <row r="9" spans="2:6" ht="13.5" thickBot="1">
      <c r="B9" s="5" t="s">
        <v>18</v>
      </c>
      <c r="C9" s="8">
        <v>150</v>
      </c>
      <c r="E9" s="9" t="s">
        <v>32</v>
      </c>
      <c r="F9" s="26">
        <v>2</v>
      </c>
    </row>
    <row r="10" spans="2:3" ht="12.75">
      <c r="B10" s="5" t="s">
        <v>9</v>
      </c>
      <c r="C10" s="8">
        <v>20</v>
      </c>
    </row>
    <row r="11" spans="2:3" ht="13.5" thickBot="1">
      <c r="B11" s="9" t="s">
        <v>10</v>
      </c>
      <c r="C11" s="10">
        <v>15</v>
      </c>
    </row>
    <row r="12" ht="13.5" thickBot="1">
      <c r="C12" s="1"/>
    </row>
    <row r="13" spans="2:6" ht="12.75">
      <c r="B13" s="11" t="s">
        <v>0</v>
      </c>
      <c r="C13" s="12"/>
      <c r="E13" s="11" t="s">
        <v>1</v>
      </c>
      <c r="F13" s="13"/>
    </row>
    <row r="14" spans="2:7" ht="12.75">
      <c r="B14" s="14" t="s">
        <v>24</v>
      </c>
      <c r="C14" s="15">
        <f>F7*C10*C6*F4</f>
        <v>210</v>
      </c>
      <c r="E14" s="14" t="s">
        <v>11</v>
      </c>
      <c r="F14" s="16">
        <f>(C4*C8)*C6</f>
        <v>810</v>
      </c>
      <c r="G14" s="27"/>
    </row>
    <row r="15" spans="2:7" ht="12.75">
      <c r="B15" s="14" t="s">
        <v>25</v>
      </c>
      <c r="C15" s="15">
        <f>F7*C11*C6*F4</f>
        <v>157.5</v>
      </c>
      <c r="E15" s="14" t="s">
        <v>12</v>
      </c>
      <c r="F15" s="16">
        <f>(C5*C9)*C7</f>
        <v>1500</v>
      </c>
      <c r="G15" s="28"/>
    </row>
    <row r="16" spans="2:7" ht="13.5" thickBot="1">
      <c r="B16" s="14" t="s">
        <v>22</v>
      </c>
      <c r="C16" s="15">
        <f>F8*C10*C7*F4</f>
        <v>240</v>
      </c>
      <c r="E16" s="17" t="s">
        <v>27</v>
      </c>
      <c r="F16" s="18">
        <f>SUM(F14:F15)</f>
        <v>2310</v>
      </c>
      <c r="G16" s="27"/>
    </row>
    <row r="17" spans="2:7" ht="13.5" thickBot="1">
      <c r="B17" s="14" t="s">
        <v>23</v>
      </c>
      <c r="C17" s="15">
        <f>F8*C11*C7*F4</f>
        <v>180</v>
      </c>
      <c r="E17" s="19"/>
      <c r="F17" s="20"/>
      <c r="G17" s="28"/>
    </row>
    <row r="18" spans="2:6" ht="13.5" thickBot="1">
      <c r="B18" s="14" t="s">
        <v>2</v>
      </c>
      <c r="C18" s="15">
        <v>200</v>
      </c>
      <c r="E18" s="21" t="s">
        <v>29</v>
      </c>
      <c r="F18" s="22">
        <f>F16-C30</f>
        <v>468.5</v>
      </c>
    </row>
    <row r="19" spans="2:3" ht="12.75">
      <c r="B19" s="14" t="s">
        <v>3</v>
      </c>
      <c r="C19" s="15">
        <f>((C4*C6)+(C5*C7))*27</f>
        <v>432</v>
      </c>
    </row>
    <row r="20" spans="2:3" ht="12.75">
      <c r="B20" s="14" t="s">
        <v>4</v>
      </c>
      <c r="C20" s="15">
        <f>((C4*C6)+(C5*C7))*5</f>
        <v>80</v>
      </c>
    </row>
    <row r="21" spans="2:3" ht="12.75">
      <c r="B21" s="14" t="s">
        <v>5</v>
      </c>
      <c r="C21" s="15">
        <v>15</v>
      </c>
    </row>
    <row r="22" spans="2:5" ht="12.75">
      <c r="B22" s="14" t="s">
        <v>6</v>
      </c>
      <c r="C22" s="15">
        <v>15</v>
      </c>
      <c r="E22" s="1" t="s">
        <v>37</v>
      </c>
    </row>
    <row r="23" spans="2:5" ht="12.75">
      <c r="B23" s="14" t="s">
        <v>7</v>
      </c>
      <c r="C23" s="15">
        <f>((C4*C6)+(C5*C7))*F4*F9</f>
        <v>192</v>
      </c>
      <c r="E23" s="1" t="s">
        <v>38</v>
      </c>
    </row>
    <row r="24" spans="2:3" ht="12.75">
      <c r="B24" s="14" t="s">
        <v>21</v>
      </c>
      <c r="C24" s="15">
        <v>20</v>
      </c>
    </row>
    <row r="25" spans="2:3" ht="12.75">
      <c r="B25" s="14" t="s">
        <v>28</v>
      </c>
      <c r="C25" s="15">
        <v>0</v>
      </c>
    </row>
    <row r="26" spans="2:3" ht="12.75">
      <c r="B26" s="14" t="s">
        <v>13</v>
      </c>
      <c r="C26" s="15">
        <v>50</v>
      </c>
    </row>
    <row r="27" spans="2:3" ht="12.75">
      <c r="B27" s="14" t="s">
        <v>35</v>
      </c>
      <c r="C27" s="15"/>
    </row>
    <row r="28" spans="2:3" ht="12.75">
      <c r="B28" s="14" t="s">
        <v>36</v>
      </c>
      <c r="C28" s="15"/>
    </row>
    <row r="29" spans="2:3" ht="12.75">
      <c r="B29" s="14" t="s">
        <v>14</v>
      </c>
      <c r="C29" s="15">
        <v>50</v>
      </c>
    </row>
    <row r="30" spans="2:3" ht="13.5" thickBot="1">
      <c r="B30" s="17" t="s">
        <v>27</v>
      </c>
      <c r="C30" s="23">
        <f>SUM(C14:C29)</f>
        <v>1841.5</v>
      </c>
    </row>
    <row r="31" ht="12.75">
      <c r="C31" s="1"/>
    </row>
    <row r="32" ht="12.75">
      <c r="C32" s="1"/>
    </row>
  </sheetData>
  <sheetProtection/>
  <mergeCells count="2">
    <mergeCell ref="G14:G15"/>
    <mergeCell ref="G16:G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SFQ</dc:creator>
  <cp:keywords/>
  <dc:description/>
  <cp:lastModifiedBy>SFQ</cp:lastModifiedBy>
  <dcterms:created xsi:type="dcterms:W3CDTF">2009-11-06T13:45:42Z</dcterms:created>
  <dcterms:modified xsi:type="dcterms:W3CDTF">2016-09-09T16:19:27Z</dcterms:modified>
  <cp:category/>
  <cp:version/>
  <cp:contentType/>
  <cp:contentStatus/>
</cp:coreProperties>
</file>