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https://d.docs.live.net/3b10ae487f77114d/01-SFQ/Affiliations et clubs/"/>
    </mc:Choice>
  </mc:AlternateContent>
  <xr:revisionPtr revIDLastSave="13" documentId="8_{5B4B7B85-1AB3-4BC2-96A8-1810DD6A8622}" xr6:coauthVersionLast="45" xr6:coauthVersionMax="45" xr10:uidLastSave="{2715FBB2-D4A1-4CCA-A155-9C04F193CF83}"/>
  <bookViews>
    <workbookView xWindow="-120" yWindow="-120" windowWidth="20730" windowHeight="11160" activeTab="2" xr2:uid="{00000000-000D-0000-FFFF-FFFF00000000}"/>
  </bookViews>
  <sheets>
    <sheet name="Général" sheetId="18" r:id="rId1"/>
    <sheet name="Évaluation des risques" sheetId="17" r:id="rId2"/>
    <sheet name="Liste de vérification"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1">'Évaluation des risques'!#REF!</definedName>
    <definedName name="_GoBack" localSheetId="2">'Liste de vérification'!#REF!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C10" i="4"/>
  <c r="H10" i="4" s="1"/>
  <c r="C11" i="4"/>
  <c r="H11" i="4" s="1"/>
  <c r="C12" i="4"/>
  <c r="H12" i="4" s="1"/>
  <c r="G12" i="4" s="1"/>
  <c r="C13" i="4"/>
  <c r="H13" i="4" s="1"/>
  <c r="C14" i="4"/>
  <c r="H14" i="4" s="1"/>
  <c r="C15" i="4"/>
  <c r="H15" i="4" s="1"/>
  <c r="C16" i="4"/>
  <c r="H16" i="4" s="1"/>
  <c r="G16" i="4" s="1"/>
  <c r="C17" i="4"/>
  <c r="H17" i="4" s="1"/>
  <c r="C18" i="4"/>
  <c r="H18" i="4" s="1"/>
  <c r="C19" i="4"/>
  <c r="H19" i="4" s="1"/>
  <c r="C20" i="4"/>
  <c r="H20" i="4" s="1"/>
  <c r="G20" i="4" s="1"/>
  <c r="C21" i="4"/>
  <c r="H21" i="4" s="1"/>
  <c r="C22" i="4"/>
  <c r="H22" i="4" s="1"/>
  <c r="C23" i="4"/>
  <c r="H23" i="4" s="1"/>
  <c r="C24" i="4"/>
  <c r="H24" i="4" s="1"/>
  <c r="G24" i="4" s="1"/>
  <c r="C25" i="4"/>
  <c r="H25" i="4" s="1"/>
  <c r="C26" i="4"/>
  <c r="H26" i="4" s="1"/>
  <c r="C27" i="4"/>
  <c r="H27" i="4" s="1"/>
  <c r="C28" i="4"/>
  <c r="H28" i="4" s="1"/>
  <c r="G28" i="4" s="1"/>
  <c r="C29" i="4"/>
  <c r="H29" i="4" s="1"/>
  <c r="C30" i="4"/>
  <c r="H30" i="4" s="1"/>
  <c r="C31" i="4"/>
  <c r="H31" i="4" s="1"/>
  <c r="C32" i="4"/>
  <c r="H32" i="4" s="1"/>
  <c r="G32" i="4" s="1"/>
  <c r="C33" i="4"/>
  <c r="H33" i="4" s="1"/>
  <c r="C34" i="4"/>
  <c r="H34" i="4" s="1"/>
  <c r="C35" i="4"/>
  <c r="H35" i="4" s="1"/>
  <c r="C36" i="4"/>
  <c r="H36" i="4" s="1"/>
  <c r="G36" i="4" s="1"/>
  <c r="C37" i="4"/>
  <c r="H37" i="4" s="1"/>
  <c r="C38" i="4"/>
  <c r="H38" i="4" s="1"/>
  <c r="C39" i="4"/>
  <c r="H39" i="4" s="1"/>
  <c r="C40" i="4"/>
  <c r="H40" i="4" s="1"/>
  <c r="G40" i="4" s="1"/>
  <c r="C41" i="4"/>
  <c r="H41" i="4" s="1"/>
  <c r="C42" i="4"/>
  <c r="H42" i="4" s="1"/>
  <c r="C43" i="4"/>
  <c r="H43" i="4" s="1"/>
  <c r="C44" i="4"/>
  <c r="H44" i="4" s="1"/>
  <c r="G44" i="4" s="1"/>
  <c r="C45" i="4"/>
  <c r="H45" i="4" s="1"/>
  <c r="C46" i="4"/>
  <c r="H46" i="4" s="1"/>
  <c r="C47" i="4"/>
  <c r="H47" i="4" s="1"/>
  <c r="C48" i="4"/>
  <c r="H48" i="4" s="1"/>
  <c r="G48" i="4" s="1"/>
  <c r="C49" i="4"/>
  <c r="H49" i="4" s="1"/>
  <c r="C50" i="4"/>
  <c r="H50" i="4" s="1"/>
  <c r="C51" i="4"/>
  <c r="H51" i="4" s="1"/>
  <c r="C52" i="4"/>
  <c r="H52" i="4" s="1"/>
  <c r="G52" i="4" s="1"/>
  <c r="C53" i="4"/>
  <c r="H53" i="4" s="1"/>
  <c r="C54" i="4"/>
  <c r="H54" i="4" s="1"/>
  <c r="C55" i="4"/>
  <c r="H55" i="4" s="1"/>
  <c r="C56" i="4"/>
  <c r="H56" i="4" s="1"/>
  <c r="G56" i="4" s="1"/>
  <c r="C57" i="4"/>
  <c r="H57" i="4" s="1"/>
  <c r="C58" i="4"/>
  <c r="H58" i="4" s="1"/>
  <c r="C59" i="4"/>
  <c r="H59" i="4" s="1"/>
  <c r="C60" i="4"/>
  <c r="H60" i="4" s="1"/>
  <c r="G60" i="4" s="1"/>
  <c r="C61" i="4"/>
  <c r="H61" i="4" s="1"/>
  <c r="C62" i="4"/>
  <c r="H62" i="4" s="1"/>
  <c r="C63" i="4"/>
  <c r="H63" i="4" s="1"/>
  <c r="C64" i="4"/>
  <c r="H64" i="4" s="1"/>
  <c r="G64" i="4" s="1"/>
  <c r="C65" i="4"/>
  <c r="H65" i="4" s="1"/>
  <c r="C66" i="4"/>
  <c r="H66" i="4" s="1"/>
  <c r="C67" i="4"/>
  <c r="H67" i="4" s="1"/>
  <c r="C68" i="4"/>
  <c r="H68" i="4" s="1"/>
  <c r="G68" i="4" s="1"/>
  <c r="C69" i="4"/>
  <c r="H69" i="4" s="1"/>
  <c r="C70" i="4"/>
  <c r="H70" i="4" s="1"/>
  <c r="C71" i="4"/>
  <c r="H71" i="4" s="1"/>
  <c r="C72" i="4"/>
  <c r="H72" i="4" s="1"/>
  <c r="G72" i="4" s="1"/>
  <c r="C73" i="4"/>
  <c r="H73" i="4" s="1"/>
  <c r="C74" i="4"/>
  <c r="H74" i="4" s="1"/>
  <c r="C75" i="4"/>
  <c r="H75" i="4" s="1"/>
  <c r="C76" i="4"/>
  <c r="H76" i="4" s="1"/>
  <c r="G76" i="4" s="1"/>
  <c r="C77" i="4"/>
  <c r="H77" i="4" s="1"/>
  <c r="C78" i="4"/>
  <c r="H78" i="4" s="1"/>
  <c r="C79" i="4"/>
  <c r="H79" i="4" s="1"/>
  <c r="C80" i="4"/>
  <c r="H80" i="4" s="1"/>
  <c r="G80" i="4" s="1"/>
  <c r="C81" i="4"/>
  <c r="H81" i="4" s="1"/>
  <c r="C82" i="4"/>
  <c r="H82" i="4" s="1"/>
  <c r="C83" i="4"/>
  <c r="H83" i="4" s="1"/>
  <c r="C84" i="4"/>
  <c r="H84" i="4" s="1"/>
  <c r="G84" i="4" s="1"/>
  <c r="C85" i="4"/>
  <c r="H85" i="4" s="1"/>
  <c r="C86" i="4"/>
  <c r="H86" i="4" s="1"/>
  <c r="C87" i="4"/>
  <c r="H87" i="4" s="1"/>
  <c r="C88" i="4"/>
  <c r="H88" i="4" s="1"/>
  <c r="G88" i="4" s="1"/>
  <c r="C89" i="4"/>
  <c r="H89" i="4" s="1"/>
  <c r="C90" i="4"/>
  <c r="H90" i="4" s="1"/>
  <c r="C91" i="4"/>
  <c r="H91" i="4" s="1"/>
  <c r="C92" i="4"/>
  <c r="H92" i="4" s="1"/>
  <c r="G92" i="4" s="1"/>
  <c r="C93" i="4"/>
  <c r="H93" i="4" s="1"/>
  <c r="C94" i="4"/>
  <c r="H94" i="4" s="1"/>
  <c r="C95" i="4"/>
  <c r="H95" i="4" s="1"/>
  <c r="C96" i="4"/>
  <c r="H96" i="4" s="1"/>
  <c r="G96" i="4" s="1"/>
  <c r="C97" i="4"/>
  <c r="H97" i="4" s="1"/>
  <c r="C98" i="4"/>
  <c r="H98" i="4" s="1"/>
  <c r="C99" i="4"/>
  <c r="H99" i="4" s="1"/>
  <c r="C100" i="4"/>
  <c r="H100" i="4" s="1"/>
  <c r="G100" i="4" s="1"/>
  <c r="C101" i="4"/>
  <c r="H101" i="4" s="1"/>
  <c r="C102" i="4"/>
  <c r="H102" i="4" s="1"/>
  <c r="C103" i="4"/>
  <c r="H103" i="4" s="1"/>
  <c r="C104" i="4"/>
  <c r="H104" i="4" s="1"/>
  <c r="G104" i="4" s="1"/>
  <c r="C105" i="4"/>
  <c r="H105" i="4" s="1"/>
  <c r="C106" i="4"/>
  <c r="H106" i="4" s="1"/>
  <c r="C107" i="4"/>
  <c r="H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105" i="4" l="1"/>
  <c r="G101" i="4"/>
  <c r="G97" i="4"/>
  <c r="G93" i="4"/>
  <c r="G89" i="4"/>
  <c r="G85" i="4"/>
  <c r="G81" i="4"/>
  <c r="G77" i="4"/>
  <c r="G73" i="4"/>
  <c r="G69" i="4"/>
  <c r="G65" i="4"/>
  <c r="G61" i="4"/>
  <c r="G57" i="4"/>
  <c r="G53" i="4"/>
  <c r="G49" i="4"/>
  <c r="G45" i="4"/>
  <c r="G41" i="4"/>
  <c r="G37" i="4"/>
  <c r="G33" i="4"/>
  <c r="G29" i="4"/>
  <c r="G25" i="4"/>
  <c r="G21" i="4"/>
  <c r="G17" i="4"/>
  <c r="G13" i="4"/>
  <c r="G9" i="4"/>
  <c r="G107" i="4"/>
  <c r="G103" i="4"/>
  <c r="G99" i="4"/>
  <c r="G95" i="4"/>
  <c r="G91" i="4"/>
  <c r="G87" i="4"/>
  <c r="G83" i="4"/>
  <c r="G79" i="4"/>
  <c r="G75" i="4"/>
  <c r="G71" i="4"/>
  <c r="G67" i="4"/>
  <c r="G63" i="4"/>
  <c r="G59" i="4"/>
  <c r="G55" i="4"/>
  <c r="G51" i="4"/>
  <c r="G47" i="4"/>
  <c r="G43" i="4"/>
  <c r="G39" i="4"/>
  <c r="G35" i="4"/>
  <c r="G31" i="4"/>
  <c r="G27" i="4"/>
  <c r="G23" i="4"/>
  <c r="G19" i="4"/>
  <c r="G15" i="4"/>
  <c r="G11" i="4"/>
  <c r="G7" i="4"/>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I15" i="2" s="1"/>
  <c r="J15" i="2" s="1"/>
  <c r="J11" i="5"/>
  <c r="H11" i="2"/>
  <c r="J37" i="5"/>
  <c r="H37" i="2"/>
  <c r="J17" i="5"/>
  <c r="H17" i="2"/>
  <c r="J51" i="5"/>
  <c r="H51" i="2"/>
  <c r="G36" i="2"/>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I75" i="2" s="1"/>
  <c r="J75" i="2" s="1"/>
  <c r="J43" i="5"/>
  <c r="H43" i="2"/>
  <c r="J27" i="5"/>
  <c r="H27" i="2"/>
  <c r="J18" i="5"/>
  <c r="H18" i="2"/>
  <c r="J50" i="5"/>
  <c r="H50" i="2"/>
  <c r="J78" i="5"/>
  <c r="H78" i="2"/>
  <c r="J30" i="5"/>
  <c r="H30" i="2"/>
  <c r="I30" i="2" s="1"/>
  <c r="J30" i="2" s="1"/>
  <c r="H109" i="2"/>
  <c r="J106" i="5"/>
  <c r="H106" i="2"/>
  <c r="J98" i="5"/>
  <c r="H98" i="2"/>
  <c r="J90" i="5"/>
  <c r="H90" i="2"/>
  <c r="J82" i="5"/>
  <c r="H82" i="2"/>
  <c r="J66" i="5"/>
  <c r="H66" i="2"/>
  <c r="J52" i="5"/>
  <c r="H52" i="2"/>
  <c r="J36" i="5"/>
  <c r="H36" i="2"/>
  <c r="J71" i="5"/>
  <c r="H71" i="2"/>
  <c r="J58" i="5"/>
  <c r="H58" i="2"/>
  <c r="I58" i="2" s="1"/>
  <c r="J58" i="2" s="1"/>
  <c r="J22" i="5"/>
  <c r="H22" i="2"/>
  <c r="I22" i="2" s="1"/>
  <c r="J22" i="2" s="1"/>
  <c r="J45" i="5"/>
  <c r="H45" i="2"/>
  <c r="I45" i="2" s="1"/>
  <c r="J45" i="2" s="1"/>
  <c r="J29" i="5"/>
  <c r="H29" i="2"/>
  <c r="I29" i="2" s="1"/>
  <c r="J29" i="2" s="1"/>
  <c r="J13" i="5"/>
  <c r="H13" i="2"/>
  <c r="I13" i="2" s="1"/>
  <c r="J13" i="2" s="1"/>
  <c r="J107" i="5"/>
  <c r="H107" i="2"/>
  <c r="J99" i="5"/>
  <c r="H99" i="2"/>
  <c r="I99" i="2" s="1"/>
  <c r="J99" i="2" s="1"/>
  <c r="J91" i="5"/>
  <c r="H91" i="2"/>
  <c r="J83" i="5"/>
  <c r="H83" i="2"/>
  <c r="J55" i="5"/>
  <c r="H55" i="2"/>
  <c r="J67" i="5"/>
  <c r="H67" i="2"/>
  <c r="J39" i="5"/>
  <c r="H39" i="2"/>
  <c r="J24" i="5"/>
  <c r="H24" i="2"/>
  <c r="I24" i="2" s="1"/>
  <c r="J24" i="2" s="1"/>
  <c r="J8" i="5"/>
  <c r="H8" i="2"/>
  <c r="J42" i="5"/>
  <c r="H42" i="2"/>
  <c r="I42" i="2" s="1"/>
  <c r="J42" i="2" s="1"/>
  <c r="J70" i="5"/>
  <c r="H70" i="2"/>
  <c r="I28" i="2"/>
  <c r="J28" i="2" s="1"/>
  <c r="I18" i="2"/>
  <c r="J18" i="2" s="1"/>
  <c r="J69" i="5"/>
  <c r="H69" i="2"/>
  <c r="I69" i="2" s="1"/>
  <c r="J69" i="2" s="1"/>
  <c r="G38" i="2"/>
  <c r="I38" i="2" s="1"/>
  <c r="J38" i="2" s="1"/>
  <c r="I19" i="2"/>
  <c r="J19" i="2" s="1"/>
  <c r="J104" i="5"/>
  <c r="H104" i="2"/>
  <c r="J96" i="5"/>
  <c r="H96" i="2"/>
  <c r="I96" i="2" s="1"/>
  <c r="J96" i="2" s="1"/>
  <c r="J88" i="5"/>
  <c r="H88" i="2"/>
  <c r="J80" i="5"/>
  <c r="H80" i="2"/>
  <c r="I80" i="2" s="1"/>
  <c r="J80" i="2" s="1"/>
  <c r="J65" i="5"/>
  <c r="H65" i="2"/>
  <c r="J48" i="5"/>
  <c r="H48" i="2"/>
  <c r="I48" i="2" s="1"/>
  <c r="J48" i="2" s="1"/>
  <c r="J32" i="5"/>
  <c r="H32" i="2"/>
  <c r="I32" i="2" s="1"/>
  <c r="J32" i="2" s="1"/>
  <c r="J64" i="5"/>
  <c r="H64" i="2"/>
  <c r="J76" i="5"/>
  <c r="H76" i="2"/>
  <c r="J54" i="5"/>
  <c r="H54" i="2"/>
  <c r="J21" i="5"/>
  <c r="H21" i="2"/>
  <c r="I21" i="2" s="1"/>
  <c r="J21" i="2" s="1"/>
  <c r="J41" i="5"/>
  <c r="H41" i="2"/>
  <c r="I41" i="2" s="1"/>
  <c r="J41" i="2" s="1"/>
  <c r="J23" i="5"/>
  <c r="H23" i="2"/>
  <c r="I23" i="2" s="1"/>
  <c r="J23" i="2" s="1"/>
  <c r="G37" i="2"/>
  <c r="I37" i="2" s="1"/>
  <c r="J37" i="2" s="1"/>
  <c r="J105" i="5"/>
  <c r="H105" i="2"/>
  <c r="I105" i="2" s="1"/>
  <c r="J105" i="2" s="1"/>
  <c r="J97" i="5"/>
  <c r="H97" i="2"/>
  <c r="J89" i="5"/>
  <c r="H89" i="2"/>
  <c r="J81" i="5"/>
  <c r="H81" i="2"/>
  <c r="J16" i="5"/>
  <c r="H16" i="2"/>
  <c r="I16" i="2" s="1"/>
  <c r="J16" i="2" s="1"/>
  <c r="I33" i="2"/>
  <c r="J33" i="2" s="1"/>
  <c r="J59" i="5"/>
  <c r="H59" i="2"/>
  <c r="J35" i="5"/>
  <c r="H35" i="2"/>
  <c r="J20" i="5"/>
  <c r="H20" i="2"/>
  <c r="I20" i="2" s="1"/>
  <c r="J20" i="2" s="1"/>
  <c r="J34" i="5"/>
  <c r="H34" i="2"/>
  <c r="I34" i="2" s="1"/>
  <c r="J34" i="2" s="1"/>
  <c r="J46" i="5"/>
  <c r="H46" i="2"/>
  <c r="I27" i="2"/>
  <c r="J27" i="2" s="1"/>
  <c r="J77" i="5"/>
  <c r="H77" i="2"/>
  <c r="G35" i="2"/>
  <c r="I35" i="2" s="1"/>
  <c r="J35" i="2" s="1"/>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107" i="2"/>
  <c r="J107" i="2" s="1"/>
  <c r="I91" i="2"/>
  <c r="J91" i="2" s="1"/>
  <c r="I59" i="2"/>
  <c r="J59" i="2" s="1"/>
  <c r="I43" i="2"/>
  <c r="J43" i="2" s="1"/>
  <c r="I101" i="2"/>
  <c r="J101" i="2" s="1"/>
  <c r="I93" i="2"/>
  <c r="J93" i="2" s="1"/>
  <c r="I85" i="2"/>
  <c r="J85" i="2" s="1"/>
  <c r="I77" i="2"/>
  <c r="J77" i="2" s="1"/>
  <c r="I61" i="2"/>
  <c r="J61" i="2" s="1"/>
  <c r="I90" i="2"/>
  <c r="J90" i="2" s="1"/>
  <c r="I79" i="2"/>
  <c r="J79"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83" i="2"/>
  <c r="J83" i="2" s="1"/>
  <c r="I67" i="2"/>
  <c r="J67" i="2" s="1"/>
  <c r="I51" i="2"/>
  <c r="J51" i="2" s="1"/>
  <c r="I88" i="2"/>
  <c r="J88" i="2" s="1"/>
  <c r="J108" i="5"/>
  <c r="I108" i="2"/>
  <c r="J108" i="2" s="1"/>
  <c r="I106" i="2"/>
  <c r="J106" i="2" s="1"/>
  <c r="I95" i="2"/>
  <c r="J95" i="2" s="1"/>
  <c r="I74" i="2"/>
  <c r="J74" i="2" s="1"/>
  <c r="I63" i="2"/>
  <c r="J63" i="2" s="1"/>
  <c r="I97" i="2"/>
  <c r="J97" i="2" s="1"/>
  <c r="I76" i="2"/>
  <c r="J76" i="2" s="1"/>
  <c r="I65" i="2"/>
  <c r="J65" i="2" s="1"/>
  <c r="I44" i="2"/>
  <c r="J44" i="2" s="1"/>
  <c r="I9" i="2"/>
  <c r="J9" i="2" s="1"/>
  <c r="I94" i="2"/>
  <c r="J94" i="2" s="1"/>
  <c r="I78" i="2"/>
  <c r="J78" i="2" s="1"/>
  <c r="I62" i="2"/>
  <c r="J62" i="2" s="1"/>
  <c r="I46" i="2"/>
  <c r="J46" i="2" s="1"/>
  <c r="I10" i="2"/>
  <c r="J10" i="2" s="1"/>
  <c r="I104" i="2"/>
  <c r="J104" i="2" s="1"/>
  <c r="I72" i="2"/>
  <c r="J72" i="2" s="1"/>
  <c r="I64" i="2"/>
  <c r="J64" i="2" s="1"/>
  <c r="I56" i="2"/>
  <c r="J56" i="2" s="1"/>
  <c r="I40" i="2"/>
  <c r="J40" i="2" s="1"/>
  <c r="I8" i="2"/>
  <c r="J8" i="2" s="1"/>
  <c r="I36" i="2" l="1"/>
  <c r="J36" i="2" s="1"/>
</calcChain>
</file>

<file path=xl/sharedStrings.xml><?xml version="1.0" encoding="utf-8"?>
<sst xmlns="http://schemas.openxmlformats.org/spreadsheetml/2006/main" count="422" uniqueCount="347">
  <si>
    <t xml:space="preserve"> Évaluation des risques pour les clubs sportifs</t>
  </si>
  <si>
    <t>Date de l’évaluation des risques</t>
  </si>
  <si>
    <t>Nom du club</t>
  </si>
  <si>
    <t>Ville</t>
  </si>
  <si>
    <t>Province</t>
  </si>
  <si>
    <t xml:space="preserve">Phase/étape/niveau actuel de déconfinement (local et provincial) </t>
  </si>
  <si>
    <t>Numéro de la personne-ressource à la santé publique</t>
  </si>
  <si>
    <r>
      <rPr>
        <b/>
        <sz val="20"/>
        <color theme="1"/>
        <rFont val="Gotham-Black"/>
      </rPr>
      <t>Équipe des opérations stratégiques face à la COVID-19</t>
    </r>
    <r>
      <rPr>
        <sz val="20"/>
        <color theme="1"/>
        <rFont val="Gotham-Book"/>
      </rPr>
      <t xml:space="preserve"> (voir la liste de vérification de l’atténuation pour connaître les responsables) </t>
    </r>
  </si>
  <si>
    <t>Nom de la personne qui remplit cet outil</t>
  </si>
  <si>
    <t>Nom du responsable des communications</t>
  </si>
  <si>
    <t>Nom du chef médical</t>
  </si>
  <si>
    <t>Nom du responsable de l’exploitation</t>
  </si>
  <si>
    <t>Nom et courriel de la personne-ressource principale pour le club</t>
  </si>
  <si>
    <t>ÉTAPE 1 – Évaluation du risque initial</t>
  </si>
  <si>
    <t xml:space="preserve">Les questions ci-dessous permettront aux clubs de passer en revue les considérations supplémentaires propres à la reprise de leurs activités et, par conséquent, de remplir leur liste de vérification des risques pour la COVID-19. Cela aidera le personnel et les bénévoles à comprendre et à gérer tout risque supplémentaire en lien avec la COVID-19. 
                                                                                                                                                                                                                                          L’évaluation des risques doit être revue et réévaluée régulièrement pendant la phase de planification, et mise à jour immédiatement avant la transition vers la phase de reprise des activités, en raison de l’évolution rapide de la pandémie. 
                                                                                                                                                                                                                                         L’évaluation des risques pour la COVID-19 doit être coordonnée et intégrée à l’évaluation locale des risques pour la COVID-19. La personne qui remplit le questionnaire doit inclure les commentaires des autorités locales en matière de santé publique, consulter les dernières directives techniques de l’OMS et s’assurer de l’existence d’une évaluation récente de la situation épidémiologique.
(L’ONS ou votre OPS seront en mesure de vous soutenir et de vous donner des conseils pour effectuer cette évaluation des risques)
</t>
  </si>
  <si>
    <t>Évaluation initiale des risques</t>
  </si>
  <si>
    <t>Veuillez répondre Oui (1) ou Non (0) aux questions suivantes pour obtenir une note d’évaluation des risques tenant compte de facteurs propres aux activités d’entraînement de votre club.</t>
  </si>
  <si>
    <t>Risque additionnel en lien avec la COVID-19 en cas de reprise des activités d’entraînement dans votre club sportif</t>
  </si>
  <si>
    <t>Note</t>
  </si>
  <si>
    <t>Commentaires</t>
  </si>
  <si>
    <t>L’entraînement aura-t-il lieu dans une région ayant enregistré une transmission locale active de COVID-19 (propagation communautaire) au cours des 14 derniers jours?</t>
  </si>
  <si>
    <t>REMARQUE : Si des mesures de distanciation physique ou de restriction en matière de rassemblement sont en place dans votre région, répondez OUI.</t>
  </si>
  <si>
    <t>L’entraînement aura-t-il lieu dans des installations accessibles à plusieurs groupes ou d’autres clubs?</t>
  </si>
  <si>
    <t>Est-ce que des membres du club proviendront de régions extérieures ayant enregistré une transmission locale active de COVID-19 (propagation communautaire)?</t>
  </si>
  <si>
    <t>Les membres du club provenant de l’extérieur doivent s’isoler pendant 14 jours (pour minimiser le risque d’introduire le virus de la COVID-19 depuis l’extérieur du groupe).</t>
  </si>
  <si>
    <t>Le club comprendra-t-il des participants (athlètes ou entraîneurs) ayant un risque plus élevé de développer une forme grave de COVID-19 (par exemple, des personnes de plus de 65 ans ou des personnes ayant des problèmes de santé sous-jacents)?</t>
  </si>
  <si>
    <t>Est-ce que l’entraînement présente un risque de propagation plus élevé du virus de la COVID-19?</t>
  </si>
  <si>
    <t>Bien qu’il existe encore des restrictions en matière de santé publique, tous les entraînements ERG doivent être effectués à la maison.</t>
  </si>
  <si>
    <t>Pointage total du risque initial de contamination à la COVID-19</t>
  </si>
  <si>
    <t xml:space="preserve"> </t>
  </si>
  <si>
    <t>Pointage total de l’évaluation du risque initial</t>
  </si>
  <si>
    <t>0 – Négligeable</t>
  </si>
  <si>
    <t>1 – Risque très faible</t>
  </si>
  <si>
    <t>2 – Risque faible</t>
  </si>
  <si>
    <t>3 – Risque modéré (faible à modéré)</t>
  </si>
  <si>
    <t>4 – Risque modéré (modéré à élevé)</t>
  </si>
  <si>
    <t>5 – Risque élevé</t>
  </si>
  <si>
    <t>6 – Risque très élevé</t>
  </si>
  <si>
    <t>ÉTAPE 2 – Évaluation du risque modifié</t>
  </si>
  <si>
    <t>Si vous avez répondu « Oui » à l’une des questions ci-dessus, évaluez si vous êtes en mesure de modifier l’une des réponses afin d’obtenir un pointage différent pour l’évaluation des risques.</t>
  </si>
  <si>
    <t>Évaluation modifiée des risques</t>
  </si>
  <si>
    <t>Êtes-vous en mesure de restreindre ou de gérer l’accès aux installations de manière à le limiter à des groupes de plus petites tailles?</t>
  </si>
  <si>
    <t>Si TOUS les membres provenant de l’extérieur sont en mesure de se mettre en quarantaine pendant 14 jours avant de participer aux séances d’entraînement du club, répondez « NON ».</t>
  </si>
  <si>
    <t>Si vous êtes en mesure de restreindre ou d’interdire l’accès au club pour les personnes à risque élevé, répondez « NON »</t>
  </si>
  <si>
    <t xml:space="preserve">Si l’entraînement est limité à un seul athlète, répondez « NON ». Si la présence de deux athlètes est une mesure d’atténuation autorisée dans la liste de vérification, répondez « OUI ».
 </t>
  </si>
  <si>
    <t>Si toutes les activités d’entraînement ont lieu en isolement à la maison, répondez « NON ».</t>
  </si>
  <si>
    <t>Pointage total du risque modifié de contamination à la COVID-19</t>
  </si>
  <si>
    <t>Pointage total de l’évaluation du risque modifié</t>
  </si>
  <si>
    <r>
      <rPr>
        <b/>
        <sz val="11"/>
        <color rgb="FF000000"/>
        <rFont val="Gotham-Book"/>
      </rPr>
      <t xml:space="preserve">Le risque modifié de transmission et de propagation de la COVID-19 associé à la reprise des activités d’entraînement est </t>
    </r>
    <r>
      <rPr>
        <b/>
        <u/>
        <sz val="11"/>
        <color rgb="FF000000"/>
        <rFont val="Gotham-Book"/>
      </rPr>
      <t>négligeable</t>
    </r>
    <r>
      <rPr>
        <b/>
        <sz val="11"/>
        <color rgb="FF000000"/>
        <rFont val="Gotham-Book"/>
      </rPr>
      <t>.</t>
    </r>
  </si>
  <si>
    <r>
      <rPr>
        <b/>
        <sz val="11"/>
        <color theme="1"/>
        <rFont val="Gotham-Book"/>
      </rPr>
      <t xml:space="preserve">Le risque modifié de transmission et de propagation de la COVID-19 associé à la reprise des activités d’entraînement est </t>
    </r>
    <r>
      <rPr>
        <b/>
        <u/>
        <sz val="11"/>
        <color theme="1"/>
        <rFont val="Gotham-Book"/>
      </rPr>
      <t>très faible</t>
    </r>
    <r>
      <rPr>
        <b/>
        <sz val="11"/>
        <color theme="1"/>
        <rFont val="Gotham-Book"/>
      </rPr>
      <t>.</t>
    </r>
  </si>
  <si>
    <r>
      <rPr>
        <b/>
        <sz val="11"/>
        <color rgb="FF000000"/>
        <rFont val="Gotham-Book"/>
      </rPr>
      <t xml:space="preserve">Le risque modifié de transmission et de propagation de la COVID-19 associé à la reprise des activités d’entraînement est </t>
    </r>
    <r>
      <rPr>
        <b/>
        <u/>
        <sz val="11"/>
        <color rgb="FF000000"/>
        <rFont val="Gotham-Book"/>
      </rPr>
      <t>faible</t>
    </r>
    <r>
      <rPr>
        <b/>
        <sz val="11"/>
        <color rgb="FF000000"/>
        <rFont val="Gotham-Book"/>
      </rPr>
      <t>.</t>
    </r>
    <r>
      <rPr>
        <b/>
        <sz val="11"/>
        <color rgb="FF000000"/>
        <rFont val="Gotham-Book"/>
      </rPr>
      <t xml:space="preserve"> </t>
    </r>
    <r>
      <rPr>
        <b/>
        <sz val="11"/>
        <color rgb="FF000000"/>
        <rFont val="Gotham-Book"/>
      </rPr>
      <t>Nous vous recommandons d’envisager la possibilité de renforcer certaines mesures d’atténuation.</t>
    </r>
  </si>
  <si>
    <r>
      <rPr>
        <b/>
        <sz val="11"/>
        <color rgb="FF000000"/>
        <rFont val="Gotham-Book"/>
      </rPr>
      <t xml:space="preserve">Le risque modifié de transmission et de propagation de la COVID-19 associé à la reprise des activités d’entraînement est </t>
    </r>
    <r>
      <rPr>
        <b/>
        <u/>
        <sz val="11"/>
        <color rgb="FF000000"/>
        <rFont val="Gotham-Book"/>
      </rPr>
      <t>modéré</t>
    </r>
    <r>
      <rPr>
        <b/>
        <sz val="11"/>
        <color rgb="FF000000"/>
        <rFont val="Gotham-Book"/>
      </rPr>
      <t>.</t>
    </r>
    <r>
      <rPr>
        <b/>
        <sz val="11"/>
        <color rgb="FF000000"/>
        <rFont val="Gotham-Book"/>
      </rPr>
      <t xml:space="preserve"> </t>
    </r>
    <r>
      <rPr>
        <b/>
        <sz val="11"/>
        <color rgb="FF000000"/>
        <rFont val="Gotham-Book"/>
      </rPr>
      <t xml:space="preserve">Nous vous recommandons de renforcer de manière </t>
    </r>
    <r>
      <rPr>
        <b/>
        <u/>
        <sz val="11"/>
        <color rgb="FF000000"/>
        <rFont val="Gotham-Book"/>
      </rPr>
      <t>importante</t>
    </r>
    <r>
      <rPr>
        <b/>
        <sz val="11"/>
        <color rgb="FF000000"/>
        <rFont val="Gotham-Book"/>
      </rPr>
      <t xml:space="preserve"> les mesures d’atténuation ou de réduire de manière </t>
    </r>
    <r>
      <rPr>
        <b/>
        <u/>
        <sz val="11"/>
        <color rgb="FF000000"/>
        <rFont val="Gotham-Book"/>
      </rPr>
      <t>importante</t>
    </r>
    <r>
      <rPr>
        <b/>
        <sz val="11"/>
        <color rgb="FF000000"/>
        <rFont val="Gotham-Book"/>
      </rPr>
      <t xml:space="preserve"> les risques de transmission (diminution du pointage de l’évaluation du risque).</t>
    </r>
    <r>
      <rPr>
        <b/>
        <sz val="11"/>
        <color rgb="FF000000"/>
        <rFont val="Gotham-Book"/>
      </rPr>
      <t xml:space="preserve"> </t>
    </r>
  </si>
  <si>
    <r>
      <rPr>
        <b/>
        <sz val="11"/>
        <color rgb="FF000000"/>
        <rFont val="Gotham-Book"/>
      </rPr>
      <t xml:space="preserve">Le risque modifié de transmission et de propagation de la COVID-19 associé à la reprise des activités d’entraînement est </t>
    </r>
    <r>
      <rPr>
        <b/>
        <u/>
        <sz val="11"/>
        <color rgb="FF000000"/>
        <rFont val="Gotham-Book"/>
      </rPr>
      <t>modéré</t>
    </r>
    <r>
      <rPr>
        <b/>
        <sz val="11"/>
        <color rgb="FF000000"/>
        <rFont val="Gotham-Book"/>
      </rPr>
      <t>.</t>
    </r>
    <r>
      <rPr>
        <b/>
        <sz val="11"/>
        <color rgb="FF000000"/>
        <rFont val="Gotham-Book"/>
      </rPr>
      <t xml:space="preserve"> </t>
    </r>
    <r>
      <rPr>
        <b/>
        <sz val="11"/>
        <color rgb="FF000000"/>
        <rFont val="Gotham-Book"/>
      </rPr>
      <t>Nous vous recommandons de renforcer de manière importante les mesures d’atténuation ou de réduire de manière importante les risques de transmission (diminution du pointage de l’évaluation du risque) et de repousser les activités du club d’aviron jusqu’à ce que des mesures appropriées soient mises en place.</t>
    </r>
    <r>
      <rPr>
        <b/>
        <sz val="11"/>
        <color theme="1"/>
        <rFont val="Gotham-Book"/>
      </rPr>
      <t xml:space="preserve"> </t>
    </r>
    <r>
      <rPr>
        <b/>
        <sz val="11"/>
        <color theme="1"/>
        <rFont val="Gotham-Book"/>
      </rPr>
      <t>Communiquez avec l’ONS ou l’OPS pour des conseils et du soutien avant de reprendre les activités.</t>
    </r>
    <r>
      <rPr>
        <b/>
        <sz val="11"/>
        <color theme="1"/>
        <rFont val="Gotham-Book"/>
      </rPr>
      <t xml:space="preserve"> </t>
    </r>
  </si>
  <si>
    <r>
      <rPr>
        <b/>
        <sz val="11"/>
        <color rgb="FF000000"/>
        <rFont val="Gotham-Book"/>
      </rPr>
      <t xml:space="preserve">Le risque modifié de transmission et de propagation de la COVID-19 associé à la reprise des activités d’entraînement est </t>
    </r>
    <r>
      <rPr>
        <b/>
        <u/>
        <sz val="11"/>
        <color rgb="FF000000"/>
        <rFont val="Gotham-Book"/>
      </rPr>
      <t>élevé</t>
    </r>
    <r>
      <rPr>
        <b/>
        <sz val="11"/>
        <color rgb="FF000000"/>
        <rFont val="Gotham-Book"/>
      </rPr>
      <t>.</t>
    </r>
    <r>
      <rPr>
        <b/>
        <sz val="11"/>
        <color rgb="FF000000"/>
        <rFont val="Gotham-Book"/>
      </rPr>
      <t xml:space="preserve"> </t>
    </r>
    <r>
      <rPr>
        <b/>
        <sz val="11"/>
        <color rgb="FF000000"/>
        <rFont val="Gotham-Book"/>
      </rPr>
      <t xml:space="preserve">Nous vous recommandons de renforcer de manière </t>
    </r>
    <r>
      <rPr>
        <b/>
        <u/>
        <sz val="11"/>
        <color rgb="FF000000"/>
        <rFont val="Gotham-Book"/>
      </rPr>
      <t>importante</t>
    </r>
    <r>
      <rPr>
        <b/>
        <sz val="11"/>
        <color rgb="FF000000"/>
        <rFont val="Gotham-Book"/>
      </rPr>
      <t xml:space="preserve"> les mesures d’atténuation ET de réduire de manière </t>
    </r>
    <r>
      <rPr>
        <b/>
        <u/>
        <sz val="11"/>
        <color rgb="FF000000"/>
        <rFont val="Gotham-Book"/>
      </rPr>
      <t>importante</t>
    </r>
    <r>
      <rPr>
        <b/>
        <sz val="11"/>
        <color rgb="FF000000"/>
        <rFont val="Gotham-Book"/>
      </rPr>
      <t xml:space="preserve"> les risques de transmission (diminution du pointage de l’évaluation du risque).</t>
    </r>
    <r>
      <rPr>
        <b/>
        <sz val="11"/>
        <color rgb="FF000000"/>
        <rFont val="Gotham-Book"/>
      </rPr>
      <t xml:space="preserve"> </t>
    </r>
    <r>
      <rPr>
        <b/>
        <sz val="11"/>
        <color rgb="FF000000"/>
        <rFont val="Gotham-Book"/>
      </rPr>
      <t>LES ACTIVITÉS DU CLUB NE DOIVENT PAS ÊTRE POURSUIVIES TANT QUE DES MESURES D’ATTÉNUATION SUPPLÉMENTAIRES NE PERMETTENT PAS DE RÉDUIRE LE RISQUE GLOBAL.</t>
    </r>
  </si>
  <si>
    <r>
      <rPr>
        <b/>
        <sz val="11"/>
        <color rgb="FF000000"/>
        <rFont val="Gotham-Book"/>
      </rPr>
      <t xml:space="preserve">Le risque global de transmission et de propagation de la COVID-19 associé à la reprise des activités d’entraînement en groupe est </t>
    </r>
    <r>
      <rPr>
        <b/>
        <u/>
        <sz val="11"/>
        <color rgb="FF000000"/>
        <rFont val="Gotham-Book"/>
      </rPr>
      <t xml:space="preserve">très </t>
    </r>
    <r>
      <rPr>
        <b/>
        <u/>
        <sz val="11"/>
        <color rgb="FF000000"/>
        <rFont val="Gotham-Book"/>
      </rPr>
      <t>élevé</t>
    </r>
    <r>
      <rPr>
        <b/>
        <sz val="11"/>
        <color rgb="FF000000"/>
        <rFont val="Gotham-Book"/>
      </rPr>
      <t>.</t>
    </r>
    <r>
      <rPr>
        <b/>
        <sz val="11"/>
        <color rgb="FF000000"/>
        <rFont val="Gotham-Book"/>
      </rPr>
      <t xml:space="preserve"> </t>
    </r>
    <r>
      <rPr>
        <b/>
        <sz val="11"/>
        <color rgb="FF000000"/>
        <rFont val="Gotham-Book"/>
      </rPr>
      <t>LES ACTIVITÉS DU CLUB NE DOIVENT PAS ÊTRE POURSUIVIES TANT QUE DES MESURES D’ATTÉNUATION SUPPLÉMENTAIRES NE PERMETTENT PAS DE RÉDUIRE LE RISQUE GLOBAL.</t>
    </r>
  </si>
  <si>
    <t xml:space="preserve">Retour à la liste de vérification de l’atténuation du risque pour le club sportif </t>
  </si>
  <si>
    <t>REMARQUE : Cette liste de vérification ne s’applique qu’aux clubs dont le risque de transmission de la COVID-19 est FAIBLE ou MODÉRÉ, et elle doit être utilisée comme une liste de vérification de la planification. Si, après avoir utilisé l’outil d’évaluation des risques (y compris l’évaluation du risque modifié), vous obtenez un pointage supérieur à celui pour les catégories FAIBLE ou MODÉRÉ, l’accès au club et l’entraînement ne sont pas approuvés par l’ONS.
Des adaptations et des améliorations locales pourraient être nécessaires pour la situation particulière de votre club.</t>
  </si>
  <si>
    <r>
      <rPr>
        <b/>
        <sz val="14"/>
        <color theme="1"/>
        <rFont val="Gotham-Black"/>
      </rPr>
      <t>ÉTAPE 3</t>
    </r>
    <r>
      <rPr>
        <b/>
        <sz val="14"/>
        <color theme="1"/>
        <rFont val="Gotham-Book"/>
      </rPr>
      <t xml:space="preserve">
Vous devez avoir utilisé l’outil d’évaluation des risques avant d’utiliser cette liste de vérification.</t>
    </r>
    <r>
      <rPr>
        <b/>
        <sz val="14"/>
        <color theme="1"/>
        <rFont val="Gotham-Book"/>
      </rPr>
      <t xml:space="preserve">
</t>
    </r>
    <r>
      <rPr>
        <b/>
        <sz val="14"/>
        <color theme="1"/>
        <rFont val="Gotham-Book"/>
      </rPr>
      <t>Selon la situation ACTUELLE, inscrivez 0, 1 ou 2 dans la colonne POINTAGE pour votre club.</t>
    </r>
    <r>
      <rPr>
        <b/>
        <sz val="14"/>
        <color theme="1"/>
        <rFont val="Gotham-Book"/>
      </rPr>
      <t xml:space="preserve">
</t>
    </r>
    <r>
      <rPr>
        <b/>
        <sz val="14"/>
        <color rgb="FF000000"/>
        <rFont val="Arial"/>
      </rPr>
      <t>La feuille calculera automatiquement votre pointage total, et le pourcentage obligatoire, recommandé et amélioré seront affichés au bas de la feuille.</t>
    </r>
    <r>
      <rPr>
        <b/>
        <sz val="14"/>
        <color theme="1"/>
        <rFont val="Gotham-Book"/>
      </rPr>
      <t xml:space="preserve">
</t>
    </r>
    <r>
      <rPr>
        <b/>
        <sz val="14"/>
        <color theme="1"/>
        <rFont val="Gotham-Book"/>
      </rPr>
      <t>TOUS LES ÉLÉMENTS OBLIGATOIRES DOIVENT ÊTRE MIS EN ŒUVRE AFIN DE MINIMISER LES RISQUES POUR VOTRE CLUB ET LES MEMBRES.</t>
    </r>
  </si>
  <si>
    <t>Sujet</t>
  </si>
  <si>
    <t>Principal point pris en compte</t>
  </si>
  <si>
    <t>POINTAGE               Oui/Rempli (2), Peut-être/En cours (1), Non/Pas pris en compte (0)</t>
  </si>
  <si>
    <t xml:space="preserve">Attentes en matière de mise en œuvre </t>
  </si>
  <si>
    <t>Commentaires/détails</t>
  </si>
  <si>
    <t>Renseignements supplémentaires et liens</t>
  </si>
  <si>
    <t>Nom de la personne responsable</t>
  </si>
  <si>
    <t>Plan d’action du club</t>
  </si>
  <si>
    <t>Éducation</t>
  </si>
  <si>
    <t xml:space="preserve">1) Les membres du personnel concernés et les membres bénévoles siégeant à la haute direction seront-ils informés des dernières directives en lien avec la pandémie de la COVID-19, et sont-ils au fait des développements quotidiens à l’échelle nationale et locale (ressources Web officielles disponibles auprès du BCCDC, de l’OMS, de CDC, de Santé Canada, du ministère de la Santé de la province, des autorités locales de santé publique)? </t>
  </si>
  <si>
    <t>Obligatoire</t>
  </si>
  <si>
    <t>https://www.canada.ca/fr/sante-publique/services/maladies/2019-nouveau-coronavirus.html</t>
  </si>
  <si>
    <t>2) Des séances quotidiennes de mise à jour sur les changements et les plus récentes informations seront-elles organisées?</t>
  </si>
  <si>
    <t>Les séances d’information quotidiennes sur les changements doivent être discutées et affichées et toute modification pertinente doit être apportée AVANT l’arrivée du prochain groupe d’entraînement.</t>
  </si>
  <si>
    <t>3) Les conséquences du non-respect de toute règle liée à la COVID-19 seront-elles précisées et comprises?</t>
  </si>
  <si>
    <t>TOUTE transgression des règles met en danger le club, la communauté sportive et la collectivité locale.
Les règles et les conséquences doivent être clairement communiquées et acceptées par écrit à l’avance par tous les participants.
À titre de rappel, des affiches d’information doivent être installées dans le hangar à bateaux.
Les conséquences doivent être immédiates et comprendre l’interdiction immédiate et jusqu’à nouvel ordre de l’accès au hangar à bateaux et à l’entraînement de groupe.</t>
  </si>
  <si>
    <t>4) Les membres du personnel concernées et les membres bénévoles siégeant à la haute direction comprennent-ils les risques et les voies de transmission de la COVID-19, les mesures que les participants à l’entraînement peuvent prendre pour limiter la propagation, les pratiques gagnantes reconnues (notamment l’étiquette respiratoire, l’hygiène des mains, l’éloignement physique, etc.), et les restrictions de déplacement ou d’éloignement qui sont en vigueur pour l’équipe qui se réunit pour s’entraîner?</t>
  </si>
  <si>
    <t>Fortement recommandé</t>
  </si>
  <si>
    <t>https://www.cma.ca/sites/default/files/pdf/COVID19-guide.pdf</t>
  </si>
  <si>
    <t>Sensibilisation à la COVID-19 en matière de santé publique</t>
  </si>
  <si>
    <t>1) Les directives de santé publique sur les caractéristiques cliniques de la COVID-19 et les mesures préventives (en particulier l’étiquette respiratoire, l’hygiène des mains et l’éloignement physique) seront-elles partagées avec l’ensemble du personnel, des volontaires, des athlètes et du personnel de toutes les installations concernées?</t>
  </si>
  <si>
    <t xml:space="preserve">Les directives sont-elles clairement visibles (p. ex., affiches, etc.)? 
Il est interdit de cracher ou de se nettoyer les voies nasales, sauf dans un mouchoir jetable qui doit être éliminé de façon hygiénique immédiatement.
</t>
  </si>
  <si>
    <r>
      <rPr>
        <sz val="11"/>
        <color theme="1"/>
        <rFont val="Gotham-Book"/>
      </rPr>
      <t>2) Des renseignements sur</t>
    </r>
    <r>
      <rPr>
        <b/>
        <sz val="11"/>
        <color theme="1"/>
        <rFont val="Gotham-Black"/>
      </rPr>
      <t xml:space="preserve"> </t>
    </r>
    <r>
      <rPr>
        <sz val="11"/>
        <color theme="1"/>
        <rFont val="Arial"/>
      </rPr>
      <t>les</t>
    </r>
    <r>
      <rPr>
        <b/>
        <sz val="11"/>
        <color theme="1"/>
        <rFont val="Gotham-Black"/>
      </rPr>
      <t xml:space="preserve"> populations à risque </t>
    </r>
    <r>
      <rPr>
        <sz val="11"/>
        <color theme="1"/>
        <rFont val="Arial"/>
      </rPr>
      <t>seront-</t>
    </r>
    <r>
      <rPr>
        <sz val="11"/>
        <color theme="1"/>
        <rFont val="Gotham-Book"/>
      </rPr>
      <t xml:space="preserve">ils fournis à tous les athlètes et aux autres personnes afin qu’ils puissent prendre une décision éclairée sur leur participation, en fonction de leurs risques personnels? </t>
    </r>
  </si>
  <si>
    <t>Les populations à risque comprennent les personnes dont le système immunitaire est affaibli, les personnes âgées (+ de 65 ans), celles qui souffrent de problèmes médicaux concomitants, notamment le diabète, les maladies cardiaques, l’asthme grave, les maladies pulmonaires chroniques et les maladies auto-immunes.</t>
  </si>
  <si>
    <t xml:space="preserve">3) Les conseils à l’intention du public, notamment les informations sur la signification des mesures suivantes, seront-ils partagés : quarantaine, autoisolement et autosurveillance? </t>
  </si>
  <si>
    <t>https://www.canada.ca/fr/sante-publique/services/publications/maladies-et-affections/evitez-propagation-du-covid-19-lavez-vos-mains.html</t>
  </si>
  <si>
    <t>Mesures particulières pour les athlètes</t>
  </si>
  <si>
    <t>1) Des contrôles médicaux/mesures d’auto-évaluation préintégration seront-ils mis en place?</t>
  </si>
  <si>
    <t>Les athlètes et le personnel/entraîneurs DOIVENT être contrôlés avant d’entrer dans l’installation pour tout contact récent, facteurs de risque ou symptômes de maladie. 
Le contrôle peut être fait virtuellement à l’aide d’une application d’autosurveillance ou par le médecin de famille ou le médecin d’équipe de l’athlète.
Toute personne ayant des antécédents de maladie « semblable à la COVID-19 » ou ayant eu un contact étroit/soutenu avec une personne présentant des symptômes similaires ne doit pas entrer dans l’environnement d’entraînement pendant au moins 14 jours après le dernier contact, ou 10 jours après la disparition des symptômes ET après l’autorisation médicale.</t>
  </si>
  <si>
    <t>2) Y aura-t-il des mesures d’auto-évaluation ou d’autosurveillance quotidienne pour les athlètes/entraîneurs/membres du personnel/bénévoles?</t>
  </si>
  <si>
    <t>REMARQUE : Toute personne présentant des symptômes respiratoires ne doit PAS entrer dans l’installation ni s’entraîner; elle doit rester à la maison et s’isoler. Les athlètes, les entraîneurs, les membres du personnel et les bénévoles DOIVENT s’engager à respecter cette règle. 
Toute personne ayant des symptômes ou de la fièvre (&gt; 38 °C) ne doit pas entrer dans l’environnement d’entraînement. Ces personnes doivent rester à l’écart du club et communiquer avec le chef médical et l’entraîneur à l’avance.</t>
  </si>
  <si>
    <t>https://ca.thrive.health/</t>
  </si>
  <si>
    <r>
      <rPr>
        <sz val="11"/>
        <color theme="1"/>
        <rFont val="Gotham-Book"/>
      </rPr>
      <t xml:space="preserve">3) Des </t>
    </r>
    <r>
      <rPr>
        <b/>
        <sz val="11"/>
        <color theme="1"/>
        <rFont val="Gotham-Book"/>
      </rPr>
      <t>mesures de signalement et d’enregistrement</t>
    </r>
    <r>
      <rPr>
        <sz val="11"/>
        <color theme="1"/>
        <rFont val="Gotham-Book"/>
      </rPr>
      <t xml:space="preserve"> seront-elles mises en place pour l’auto-évaluation quotidienne de TOUS les participants avant leur arrivée au hangar à bateaux ou aux installations?</t>
    </r>
    <r>
      <rPr>
        <sz val="11"/>
        <color theme="1"/>
        <rFont val="Gotham-Book"/>
      </rPr>
      <t xml:space="preserve"> </t>
    </r>
    <r>
      <rPr>
        <sz val="11"/>
        <color theme="1"/>
        <rFont val="Gotham-Book"/>
      </rPr>
      <t xml:space="preserve"> </t>
    </r>
  </si>
  <si>
    <t>Les processus de signalement et de réponse doivent être clairs et consignés (entraîneur, gestionnaire, responsable de la surveillance, etc.).</t>
  </si>
  <si>
    <t>4) Les athlètes seront-ils en mesure de demeurer dans un groupe d’entraînement restreint?</t>
  </si>
  <si>
    <t>Les athlètes doivent être maintenus dans un groupe aussi restreint que possible. Cela comprend les dispositions relatives à l’hébergement et au transport. Les athlètes qui vivent ensemble doivent s’entraîner ensemble. Les groupes d’entraînement ne doivent pas être modifiés de manière à réduire au minimum les changements de groupes.</t>
  </si>
  <si>
    <r>
      <rPr>
        <sz val="11"/>
        <color theme="1"/>
        <rFont val="Gotham-Book"/>
      </rPr>
      <t>5) Y aura</t>
    </r>
    <r>
      <rPr>
        <sz val="11"/>
        <color theme="1"/>
        <rFont val="Gotham-Book"/>
      </rPr>
      <t xml:space="preserve">-t-il des mesures en place pour </t>
    </r>
    <r>
      <rPr>
        <b/>
        <sz val="11"/>
        <color theme="1"/>
        <rFont val="Gotham-Book"/>
      </rPr>
      <t>limiter le partage d’équipement, de bouteilles d’eau, de serviettes</t>
    </r>
    <r>
      <rPr>
        <sz val="11"/>
        <color theme="1"/>
        <rFont val="Gotham-Book"/>
      </rPr>
      <t xml:space="preserve">, etc.? </t>
    </r>
  </si>
  <si>
    <t>Tous les athlètes DOIVENT avoir leurs propres bouteilles d’eau, serviettes, etc. Les bouteilles d’eau doivent être remplies à la maison. 
Les bouteilles d’eau doivent être conservées dans des sacs scellés lors de la pratique de l’aviron.</t>
  </si>
  <si>
    <t>6) Les athlètes, les membres du personnel, les entraîneurs et les bénévoles à haut risque (ceux qui ont plus de 65 ans ou qui souffrent de conditions médicales concomitantes) seront-ils confinés et protégés?</t>
  </si>
  <si>
    <t>Le personnel et les entraîneurs présentant des comorbidités à risque élevé doivent de préférence ne pas avoir accès aux installations d’entraînement communes. 
Les athlètes à risque élevé doivent avoir des périodes d’entraînement « sécuritaires » réservées. Toutes les installations et tout l’équipement doivent être nettoyés et désinfectés avant l’arrivée de ce groupe au club. Les risques médicaux accrus comprennent : hypertension, diabète, système immunitaire compromis, maladie pulmonaire obstructive chronique/asthme grave, maladie cardiovasculaire, maladie cérébrovasculaire et risque accru de thrombose.</t>
  </si>
  <si>
    <t>7) Les athlètes seront-ils en mesure d’arriver préparés, de s’entraîner et de partir?</t>
  </si>
  <si>
    <t>Les athlètes doivent arriver vêtus pour s’entraîner, se préparer autant que possible à la maison et quitter immédiatement après l’entraînement.
Ils doivent éviter de prendre une douche et de manger au club.
Tous les vêtements humides ou avec de la sueur doivent être placés dans un sac de plastique, emportés à la maison et lavés/séchés à la maison.</t>
  </si>
  <si>
    <t>8) les athlètes seront-ils encouragés à respecter les mesures de distanciation physique en tout temps?</t>
  </si>
  <si>
    <t xml:space="preserve">Les athlètes ne doivent pas utiliser les aires communes du club ou du stationnement : « Arriver, S’entraîner, Quitter ».
Le flux de circulation et la planification doivent permettre d’éviter les bouchons et les goulots d’étranglement en cas d’achalandage élevé.
En tout temps, la règle de distanciation physique de 2 m doit être appliquée.
</t>
  </si>
  <si>
    <t>9) La taille des groupes d’entraînement sera-t-elle conforme aux réglementations et recommandations locales en vigueur?</t>
  </si>
  <si>
    <t xml:space="preserve">Les limites de taille des groupes peuvent varier d’une juridiction à l’autre et selon les différents niveaux de risque. Les niveaux de risque en place peuvent être augmentés ou réduits en tout temps par la santé publique. 
La taille du groupe COMPREND les entraîneurs, le personnel technique, et les directives de distanciation physique doivent être respectées.
</t>
  </si>
  <si>
    <t>Accès aux installations et circulation</t>
  </si>
  <si>
    <t>1) Le stationnement sera-t-il aménagé de manière à ce que la règle des 2 mètres puisse être respectée?</t>
  </si>
  <si>
    <t>Les solutions comprennent : 
Bloquer les autres espaces de stationnement
Veiller à avoir une bonne circulation pour éviter la congestion
Éviter les rassemblements dans le stationnement</t>
  </si>
  <si>
    <t>2) L’accès au hangar à bateaux sera-t-il contrôlé et réglementé?</t>
  </si>
  <si>
    <t>Le hangar à bateaux doit être déverrouillé par le personnel désigné AVANT l’arrivée de tout groupe d’entraînement et verrouillé après le départ du dernier groupe.
Lors de l’ouverture et de la fermeture, la personne désignée doit s’assurer que toutes les surfaces sont propres et que toutes les surfaces dures et utilisées régulièrement sont lavées, et que toutes les poignées de porte, etc., sont essuyées comme précisé ci-dessous.
Les aires pour bateaux séparées utilisées par différents groupes dans le même bâtiment doivent être physiquement séparées les unes des autres (de grandes feuilles de plexiglas sont une solution).</t>
  </si>
  <si>
    <t>3) L’horaire d’entraînement sera-t-il fractionné de manière à éviter le chevauchement des groupes?</t>
  </si>
  <si>
    <t>Prévoyez des entraînements et des heures de dîner échelonnés afin d’éviter tout chevauchement et maintenir la taille des groupes.
Assurez-vous de prévoir suffisamment de temps entre les groupes pour le nettoyage adéquat des installations et de l’équipement.
Prévoyez une feuille de présence (de préférence une feuille qu’on peut remplir en ligne) pour vous assurer du respect de la directive de taille du groupe et pour effectuer le suivi des contacts, au besoin. 
Les athlètes à haut risque doivent avoir des blocs d’entraînement réservés.</t>
  </si>
  <si>
    <t>4) Un schéma de circulation dans les installations sera-t-il établi et clairement indiqué pour permettre l’application de la règle des 2 m à tout moment?</t>
  </si>
  <si>
    <t>Dans la mesure du possible, la circulation doit être À SENS UNIQUE et comporter des entrées et des sorties contrôlées distinctes.
L’entrée doit être contrôlée pour s’assurer que la règle de 2 m est appliquée pendant que les athlètes attachent l’équipement.
Les voies de circulation doivent être clairement indiquées : affiches ou ruban adhésif.
Les athlètes doivent apporter l’équipement directement à l’aire d’entraînement et entreprendre immédiatement l’activité en respectant la règle des 2 mètres.
Après avoir terminé l’entraînement, les athlètes doivent immédiatement prendre l’équipement et le nettoyer avec du savon ou de l’eau ou un désinfectant approuvé (voir ci-dessous).
Remettez immédiatement l’équipement dans l’aire d’entreposage.
L’athlète doit quitter immédiatement l’aire d’entraînement. Ils doivent prendre leur douche, se changer et discuter avec leur entraîneur à leur domicile.</t>
  </si>
  <si>
    <t>5) Y aura-t-il des règles claires pour les aires communes?</t>
  </si>
  <si>
    <t>Les salles de réunion communes et les salles d’entraînement ERG/de musculation devront être fermées et ne pourront pas être utilisées par les groupes d’entraînement tant que les règles de santé publique ne l’autorisent pas.
Les pièces non essentielles doivent être verrouillées.
Les douches des installations ne doivent pas être utilisées.
L’utilisation des toilettes doit être réduite à une utilisation essentielle.
Toutes les réunions et les comptes rendus en équipe doivent se faire de manière virtuelle.
Aucun service de traiteur ni préparation de nourriture n’est permis dans les aires de cuisine.</t>
  </si>
  <si>
    <t>Nettoyage, hygiène et assainissement</t>
  </si>
  <si>
    <t>1) Des stations de lavage des mains avec de l’eau et du savon seront-elles installées à l’entrée et à la sortie?</t>
  </si>
  <si>
    <t>des stations de lavage des mains permanentes ou portables doivent être placées dans un endroit visible et accessible à l’entrée et à la sortie de l’installation et du hangar à bateaux.
Des serviettes en papier avec une poubelle munie d’un couvercle doivent être fournies.
Les savons doivent être réapprovisionnés et vérifiés régulièrement.
Les stations doivent être nettoyées et désinfectées régulièrement au moins deux fois par jour ou plus souvent, au besoin.</t>
  </si>
  <si>
    <t>2) Les salles de bain seront-elles équipées de suffisamment de produits d’hygiène et de désinfection?</t>
  </si>
  <si>
    <t xml:space="preserve">Désinfectant pour les mains et gels à l’alcool, mouchoirs en papier, contenants de savon fréquemment remplacés, serviettes en papier pour se sécher les mains. 
Poubelles fermées pour l’élimination en toute sécurité du matériel hygiénique (par exemple les mouchoirs, les serviettes en papier, les produits sanitaires) dans les toilettes et les vestiaires. Les toilettes doivent être nettoyées avant et après le passage des groupes d’entraînement.  </t>
  </si>
  <si>
    <t>3) Y aura-t-il des réserves suffisantes de désinfectants pour les mains à base d’alcool?</t>
  </si>
  <si>
    <t>Des désinfectants pour les mains et des désinfectants à base d’alcool doivent être placés à l’entrée des hangars à bateaux et dans l’ensemble du site.
Des poubelles fermées munies d’un sac en plastique jetable, pour l’élimination des mouchoirs et des serviettes en papier doivent être prévues.
Les responsables du nettoyage qui se débarrassent des sacs poubelles et qui nettoient l’installation DOIVENT être munis de gants en caoutchouc et doivent avoir une quantité suffisante de fournitures de nettoyage.</t>
  </si>
  <si>
    <t>4) Un calendrier de nettoyage sera-t-il établi pour garantir la propreté et l’hygiène des lieux et des équipements? Il est fortement recommandé de nettoyer régulièrement les surfaces et tout équipement avec du désinfectant avant, pendant (entre les athlètes) et entre chaque groupe d’entraînement.</t>
  </si>
  <si>
    <t>Un registre de nettoyage détaillé doit être conservé.
Toutes les surfaces dures et fréquemment touchées doivent être nettoyées au moins deux fois par jour.
Les poignées de porte, les robinets de toilettes, les poignées de toilette et les autres surfaces métalliques fréquemment utilisées doivent être désinfectés avec une lingette ou avec un vaporisateur entre les groupes d’entraînement. Les toilettes doivent être nettoyées avant et après le passage des groupes d’entraînement.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t>
  </si>
  <si>
    <t>https://www.canada.ca/fr/sante-publique/services/publications/maladies-et-affections/nettoyage-desinfection-espaces-publics.html</t>
  </si>
  <si>
    <t>5) Les athlètes et le personnel disposeront-ils de poubelles fermées pour permettre l’élimination ou la conservation en toute sécurité de tout le matériel d’hygiène (par exemple, les mouchoirs, les serviettes en papier, etc.)?</t>
  </si>
  <si>
    <t>Les bouteilles d’eau et les collations pour l’entraînement doivent être conservées dans des sacs scellés pendant la pratique de l’aviron.
Chaque athlète et entraîneur doit disposer de son propre sac muni d’une fermeture éclair pour se débarrasser des mouchoirs et des emballages de gel usagés, etc. Ces sacs doivent être jetés soit à la maison, soit dans les poubelles avec couvercle de l’établissement.</t>
  </si>
  <si>
    <t>6) Y aura-t-il des instructions claires, des protocoles et des fournitures pour le nettoyage du matériel?</t>
  </si>
  <si>
    <r>
      <rPr>
        <b/>
        <sz val="11"/>
        <color theme="1"/>
        <rFont val="Gotham-Black"/>
      </rPr>
      <t>REMARQUE :</t>
    </r>
    <r>
      <rPr>
        <b/>
        <sz val="11"/>
        <color theme="1"/>
        <rFont val="Gotham-Black"/>
      </rPr>
      <t xml:space="preserve"> </t>
    </r>
    <r>
      <rPr>
        <b/>
        <sz val="11"/>
        <color theme="1"/>
        <rFont val="Gotham-Black"/>
      </rPr>
      <t>Il a été démontré que le virus de la COVID-19 peut vivre de 2 à 5 jours sur le verre et les plastiques durs, de 3 à 5 jours sur le métal et 4 jours sur le bois, sans lavage ni désinfection.</t>
    </r>
    <r>
      <rPr>
        <sz val="11"/>
        <color theme="1"/>
        <rFont val="Gotham-Book"/>
      </rPr>
      <t xml:space="preserve">
</t>
    </r>
    <r>
      <rPr>
        <sz val="11"/>
        <color theme="1"/>
        <rFont val="Gotham-Book"/>
      </rPr>
      <t>TOUT l’équipement doit être nettoyé entre les séances.</t>
    </r>
    <r>
      <rPr>
        <sz val="11"/>
        <color theme="1"/>
        <rFont val="Gotham-Book"/>
      </rPr>
      <t xml:space="preserve">
</t>
    </r>
    <r>
      <rPr>
        <sz val="11"/>
        <color theme="1"/>
        <rFont val="Gotham-Book"/>
      </rPr>
      <t>Immédiatement après la séance, le bateau doit être placé sur un support dans une aire de lavage commune.</t>
    </r>
    <r>
      <rPr>
        <sz val="11"/>
        <color theme="1"/>
        <rFont val="Gotham-Book"/>
      </rPr>
      <t xml:space="preserve">
</t>
    </r>
    <r>
      <rPr>
        <sz val="11"/>
        <color theme="1"/>
        <rFont val="Gotham-Book"/>
      </rPr>
      <t>Tout l’équipement doit être lavé avec du détergent et de l’eau avec une brosse et une éponge.</t>
    </r>
    <r>
      <rPr>
        <sz val="11"/>
        <color theme="1"/>
        <rFont val="Gotham-Book"/>
      </rPr>
      <t xml:space="preserve">
</t>
    </r>
    <r>
      <rPr>
        <sz val="11"/>
        <color theme="1"/>
        <rFont val="Gotham-Book"/>
      </rPr>
      <t>L’équipement de nettoyage doit être rincé après le lavage et entreposé dans un endroit accessible.</t>
    </r>
    <r>
      <rPr>
        <sz val="11"/>
        <color theme="1"/>
        <rFont val="Gotham-Book"/>
      </rPr>
      <t xml:space="preserve">
</t>
    </r>
    <r>
      <rPr>
        <sz val="11"/>
        <color theme="1"/>
        <rFont val="Gotham-Book"/>
      </rPr>
      <t>L’équipement doit être doté d’un système d’étiquetage indiquant qu’il a été nettoyé et assaini.</t>
    </r>
    <r>
      <rPr>
        <sz val="11"/>
        <color theme="1"/>
        <rFont val="Gotham-Book"/>
      </rPr>
      <t xml:space="preserve">
</t>
    </r>
    <r>
      <rPr>
        <sz val="11"/>
        <color theme="1"/>
        <rFont val="Gotham-Book"/>
      </rPr>
      <t>Le registre de nettoyage doit être conservé et signé par l’athlète entre chaque séance (il peut être rempli au moment du départ ou de la sortie).</t>
    </r>
  </si>
  <si>
    <t xml:space="preserve">Équipement </t>
  </si>
  <si>
    <t>1) L’équipement sera-t-il attribué à des personnes en particulier?</t>
  </si>
  <si>
    <t xml:space="preserve">Tout l’équipement du club doit être attribué à des personnes précises. 
S’ils sont attribués à plus d’une personne, ces personnes doivent former des groupes d’entraînement échelonnés et disposer de suffisamment de temps entre les deux pour effectuer un lavage et une désinfection en profondeur de l’équipement.
Un registre clair de l’utilisation doit être conservé pour le suivi des contacts.
</t>
  </si>
  <si>
    <t>2) Y aura-t-il un protocole clair pour l’entretien de l’équipement?</t>
  </si>
  <si>
    <r>
      <rPr>
        <b/>
        <sz val="11"/>
        <color theme="1"/>
        <rFont val="Gotham-Black"/>
      </rPr>
      <t>Si l’athlète effectue l’ajustement :</t>
    </r>
    <r>
      <rPr>
        <b/>
        <sz val="11"/>
        <color theme="1"/>
        <rFont val="Gotham-Book"/>
      </rPr>
      <t xml:space="preserve">
</t>
    </r>
    <r>
      <rPr>
        <sz val="11"/>
        <color theme="1"/>
        <rFont val="Gotham-Book"/>
      </rPr>
      <t>SEULS les outils personnels doivent être utilisés.</t>
    </r>
    <r>
      <rPr>
        <sz val="11"/>
        <color theme="1"/>
        <rFont val="Gotham-Book"/>
      </rPr>
      <t xml:space="preserve">
</t>
    </r>
    <r>
      <rPr>
        <sz val="11"/>
        <color theme="1"/>
        <rFont val="Gotham-Book"/>
      </rPr>
      <t>Les outils doivent être nettoyés et assainis AVANT et après la réparation ou l’ajustement.</t>
    </r>
    <r>
      <rPr>
        <b/>
        <sz val="11"/>
        <color theme="1"/>
        <rFont val="Gotham-Book"/>
      </rPr>
      <t xml:space="preserve">
</t>
    </r>
    <r>
      <rPr>
        <b/>
        <sz val="11"/>
        <color theme="1"/>
        <rFont val="Gotham-Black"/>
      </rPr>
      <t>Si l’équipement d’entraînement est ajusté par une personne autre que l’athlète :</t>
    </r>
    <r>
      <rPr>
        <sz val="11"/>
        <color theme="1"/>
        <rFont val="Gotham-Book"/>
      </rPr>
      <t xml:space="preserve">
</t>
    </r>
    <r>
      <rPr>
        <sz val="11"/>
        <color theme="1"/>
        <rFont val="Gotham-Book"/>
      </rPr>
      <t>Tout bateau nécessitant un entretien ou un ajustement doit d’abord être lavé et désinfecté, laissé sur le support et clairement identifié pour un ajustement.</t>
    </r>
    <r>
      <rPr>
        <sz val="11"/>
        <color theme="1"/>
        <rFont val="Gotham-Book"/>
      </rPr>
      <t xml:space="preserve">
</t>
    </r>
    <r>
      <rPr>
        <sz val="11"/>
        <color theme="1"/>
        <rFont val="Gotham-Book"/>
      </rPr>
      <t>Les athlètes ne doivent pas rester sur le site de l’entraînement pendant les ajustements.</t>
    </r>
    <r>
      <rPr>
        <sz val="11"/>
        <color theme="1"/>
        <rFont val="Gotham-Book"/>
      </rPr>
      <t xml:space="preserve">
</t>
    </r>
    <r>
      <rPr>
        <sz val="11"/>
        <color theme="1"/>
        <rFont val="Gotham-Book"/>
      </rPr>
      <t>La personne qui effectue l’ajustement doit porter des gants, désinfecter l’équipement par la suite et le remettre dans l’espace de rangement.</t>
    </r>
    <r>
      <rPr>
        <sz val="11"/>
        <color theme="1"/>
        <rFont val="Gotham-Book"/>
      </rPr>
      <t xml:space="preserve">
</t>
    </r>
    <r>
      <rPr>
        <sz val="11"/>
        <color theme="1"/>
        <rFont val="Gotham-Book"/>
      </rPr>
      <t>Tous les outils doivent être nettoyés et assainis après chaque réparation ou ajustement.</t>
    </r>
  </si>
  <si>
    <t>3) L’équipement réservé à l’entraîneur sera-t-il attribué à des personnes en particulier?</t>
  </si>
  <si>
    <t xml:space="preserve">L’équipement de l’entraîneur doit être attribué à un entraîneur en particulier, de préférence exclusivement. Si l’utilisation exclusive n’est pas possible, un horaire comportant un temps de nettoyage et d’assainissement suffisant entre les entraîneurs doit être mis en place.
</t>
  </si>
  <si>
    <t>4) La taille des groupes d’entraînement sera-t-elle clairement indiquée?</t>
  </si>
  <si>
    <t xml:space="preserve">La taille des groupes d’entraînement dépend des règles de santé publique en vigueur à ce moment et de la règle des 2 mètres.
</t>
  </si>
  <si>
    <t>5) Y aura-t-il des règlements clairs concernant l’utilisation de l’équipement des installations non lié à l’entraînement?</t>
  </si>
  <si>
    <t xml:space="preserve">En tout temps, l’utilisation d’équipement provenant du domicile ou non destiné à l’entraînement DOIT être conforme aux règlements de santé publique.
</t>
  </si>
  <si>
    <t>Plan d’intervention médicale et de santé publique</t>
  </si>
  <si>
    <r>
      <rPr>
        <sz val="11"/>
        <color theme="1"/>
        <rFont val="Gotham-Book"/>
      </rPr>
      <t>1) Y aura</t>
    </r>
    <r>
      <rPr>
        <b/>
        <sz val="11"/>
        <color theme="1"/>
        <rFont val="Gotham-Book"/>
      </rPr>
      <t xml:space="preserve">-t-il un plan d’intervention médicale particulier ou un PAE modifié pour tenir compte de la COVID-19? </t>
    </r>
    <r>
      <rPr>
        <b/>
        <sz val="11"/>
        <color theme="1"/>
        <rFont val="Gotham-Book"/>
      </rPr>
      <t xml:space="preserve"> </t>
    </r>
    <r>
      <rPr>
        <b/>
        <sz val="11"/>
        <color theme="1"/>
        <rFont val="Gotham-Book"/>
      </rPr>
      <t>Les principaux éléments sont énumérés dans cette section</t>
    </r>
  </si>
  <si>
    <t>Le plan médical doit être examiné et approuvé par un professionnel de la santé dûment qualifié.
Idéalement, le plan propre au club sera élaboré par le chef médical désigné et en collaboration avec celui-ci.</t>
  </si>
  <si>
    <r>
      <rPr>
        <sz val="11"/>
        <color theme="1"/>
        <rFont val="Gotham-Book"/>
      </rPr>
      <t>Y aura</t>
    </r>
    <r>
      <rPr>
        <sz val="11"/>
        <color theme="1"/>
        <rFont val="Gotham-Book"/>
      </rPr>
      <t xml:space="preserve">-t-il une ou plusieurs personnes désignées pour diriger les activités médicales? </t>
    </r>
    <r>
      <rPr>
        <sz val="11"/>
        <color theme="1"/>
        <rFont val="Gotham-Book"/>
      </rPr>
      <t xml:space="preserve"> </t>
    </r>
  </si>
  <si>
    <t>Le chef médical désigné sera idéalement un professionnel de la santé qualifié.
Si une personne appropriée, comme mentionné ci-dessus, n’est pas disponible, le chef médical désigné DOIT être en communication étroite à toutes les étapes avec un professionnel qualifié.</t>
  </si>
  <si>
    <t>3) Des contrôles médicaux/mesures d’auto-évaluation préintégration seront-ils mis en place?</t>
  </si>
  <si>
    <t>Tel que mentionné ci-dessus, chaque athlète, entraîneur, personnel ou bénévole doit faire l’objet d’un contrôle avant de pouvoir accéder aux installations d’entraînement.
VOIR LA SECTION SUR LES MESURES PARTICULIÈRES POUR LES ATHLÈTES CI-DESSUS.
REMARQUE : Actuellement, la sérologie n’est pas largement disponible et il n’est pas prouvé qu’elle est fiable pour le dépistage. Il existe actuellement peu de recherches sur les résultats de la sérologie PERMETTANT DE DÉTERMINER le niveau ou la durée de l’IMMUNITÉ À LA COVID-19. À ce stade, le dépistage sérologique (sanguin) de routine pour l’admission dans un camp ou une équipe n’est pas possible.</t>
  </si>
  <si>
    <t xml:space="preserve">4) Des mesures de signalement et d’enregistrement seront-elles mises en place pour l’auto-évaluation quotidienne de TOUS les participants avant leur arrivée aux installations d’entraînement? </t>
  </si>
  <si>
    <r>
      <rPr>
        <sz val="11"/>
        <color theme="1"/>
        <rFont val="Gotham-Book"/>
      </rPr>
      <t>Cela doit être surveillé et mis en œuvre par une personne désignée.</t>
    </r>
    <r>
      <rPr>
        <sz val="11"/>
        <color theme="1"/>
        <rFont val="Gotham-Book"/>
      </rPr>
      <t xml:space="preserve">
</t>
    </r>
    <r>
      <rPr>
        <sz val="11"/>
        <color rgb="FFFF0000"/>
        <rFont val="Gotham-Book"/>
      </rPr>
      <t xml:space="preserve">LES PERSONNES MALADES OU SYMPTOMATIQUES NE DOIVENT EN AUCUN CAS ENTRER DANS LES INSTALLATIONS D’ENTRAÎNEMENT OU S’ENTRAÎNER
</t>
    </r>
    <r>
      <rPr>
        <sz val="11"/>
        <color theme="1"/>
        <rFont val="Gotham-Book"/>
      </rPr>
      <t xml:space="preserve">
REMARQUE : </t>
    </r>
    <r>
      <rPr>
        <sz val="11"/>
        <color theme="1"/>
        <rFont val="Gotham-Book"/>
      </rPr>
      <t xml:space="preserve"> </t>
    </r>
    <r>
      <rPr>
        <sz val="11"/>
        <color theme="1"/>
        <rFont val="Gotham-Book"/>
      </rPr>
      <t>La liste de vérification des symptômes change au fur et à mesure que nous en savons plus sur le virus.</t>
    </r>
    <r>
      <rPr>
        <sz val="11"/>
        <color theme="1"/>
        <rFont val="Gotham-Book"/>
      </rPr>
      <t xml:space="preserve"> </t>
    </r>
    <r>
      <rPr>
        <sz val="11"/>
        <color theme="1"/>
        <rFont val="Gotham-Book"/>
      </rPr>
      <t>Une liste à jour est également disponible sur le site Web de l’Association médicale canadienne.</t>
    </r>
  </si>
  <si>
    <t>https://www.canada.ca/fr/sante-publique/services/maladies/2019-nouveau-coronavirus/symptomes.html</t>
  </si>
  <si>
    <r>
      <rPr>
        <sz val="11"/>
        <color theme="1"/>
        <rFont val="Gotham-Book"/>
      </rPr>
      <t>5) Y aura</t>
    </r>
    <r>
      <rPr>
        <sz val="11"/>
        <color theme="1"/>
        <rFont val="Gotham-Book"/>
      </rPr>
      <t xml:space="preserve">-t-il une procédure permettant aux athlètes ou au personnel d’identifier clairement avec qui communiquer et comment le faire s’ils se sentent malades ou si d’autres athlètes se sentent malades pendant qu’ils sont au club? </t>
    </r>
  </si>
  <si>
    <t>Une signalisation claire des protocoles médicaux et des numéros de contact doit être communiquée à tous les membres et affichée clairement dans l’établissement de formation.</t>
  </si>
  <si>
    <r>
      <rPr>
        <sz val="11"/>
        <color theme="1"/>
        <rFont val="Gotham-Book"/>
      </rPr>
      <t xml:space="preserve">6) Y aura-t-il un protocole sur la </t>
    </r>
    <r>
      <rPr>
        <b/>
        <sz val="11"/>
        <color theme="1"/>
        <rFont val="Gotham-Book"/>
      </rPr>
      <t>désignation par les médecins</t>
    </r>
    <r>
      <rPr>
        <sz val="11"/>
        <color theme="1"/>
        <rFont val="Gotham-Book"/>
      </rPr>
      <t xml:space="preserve"> des personnes à contacter pour signaler les cas suspects et demander des tests et des enquêtes épidémiologiques?</t>
    </r>
  </si>
  <si>
    <t>Les numéros de téléphone du bureau de santé publique local doivent être inscrits dans les protocoles affichés.</t>
  </si>
  <si>
    <r>
      <rPr>
        <sz val="11"/>
        <color theme="1"/>
        <rFont val="Gotham-Book"/>
      </rPr>
      <t>7) Des aires d’isolement seront-elles disponibles sur place en attendant que les membres malades soient traités de manière appropriée?</t>
    </r>
  </si>
  <si>
    <t>Ayez un espace désigné où personne n’est autorisé à moins qu’il ne soit malade et qu’il ne soit en attente de transport. La capacité de surveiller la personne malade doit être mise en place. L’ÉPI applicable doit être disponible dans l’espace d’isolement (masque pour la personne malade et masque, lunettes de protection et gants pour les personnes qui font la surveillance).
L’espace doit être nettoyé et désinfecté après chaque utilisation.
Tous les membres non essentiels doivent éviter la salle d’isolement.</t>
  </si>
  <si>
    <r>
      <rPr>
        <sz val="11"/>
        <color theme="1"/>
        <rFont val="Gotham-Book"/>
      </rPr>
      <t>8) Y aura</t>
    </r>
    <r>
      <rPr>
        <sz val="11"/>
        <color rgb="FF000000"/>
        <rFont val="Gotham-Book"/>
      </rPr>
      <t xml:space="preserve">-t-il des </t>
    </r>
    <r>
      <rPr>
        <b/>
        <sz val="11"/>
        <color rgb="FF000000"/>
        <rFont val="Gotham-Book"/>
      </rPr>
      <t>services de premiers soins</t>
    </r>
    <r>
      <rPr>
        <sz val="11"/>
        <color rgb="FF000000"/>
        <rFont val="Gotham-Book"/>
      </rPr>
      <t xml:space="preserve"> en place? </t>
    </r>
  </si>
  <si>
    <t xml:space="preserve">Si des services sont en place, ils doivent être clairement indiqués.
L’ÉPI applicable doit être disponible dans la zone des premiers soins (masques, lunettes de protection et gants). </t>
  </si>
  <si>
    <r>
      <rPr>
        <sz val="11"/>
        <color theme="1"/>
        <rFont val="Gotham-Book"/>
      </rPr>
      <t>9) S’il y a</t>
    </r>
    <r>
      <rPr>
        <b/>
        <sz val="11"/>
        <color theme="1"/>
        <rFont val="Gotham-Black"/>
      </rPr>
      <t xml:space="preserve"> des installations médicales ou des salles de traitement désignées</t>
    </r>
    <r>
      <rPr>
        <b/>
        <sz val="11"/>
        <color theme="1"/>
        <rFont val="Gotham-Book"/>
      </rPr>
      <t>,</t>
    </r>
    <r>
      <rPr>
        <sz val="11"/>
        <color rgb="FF000000"/>
        <rFont val="Gotham-Book"/>
      </rPr>
      <t xml:space="preserve"> les numéros de téléphone et les procédures seront-ils clairement visibles?</t>
    </r>
    <r>
      <rPr>
        <sz val="11"/>
        <color rgb="FF000000"/>
        <rFont val="Gotham-Book"/>
      </rPr>
      <t xml:space="preserve"> </t>
    </r>
  </si>
  <si>
    <t>Amélioration</t>
  </si>
  <si>
    <t>Si des aires de traitement sont disponibles, les athlètes et le personnel ou les entraîneurs non essentiels doivent éviter ces zones.
Le nombre d’athlètes et de thérapeutes dans la zone de traitement doit être maintenu au minimum pour se conformer aux lignes directrices en matière de distanciation physique.
Les athlètes et le personnel doivent se laver les mains à leur entrée dans la pièce. 
Le personnel thérapeutique et médical doit se désinfecter les mains avant et après chaque patient, avant et après une pause, et à la fin de la journée.
Les seuls linges autorisés sont les serviettes à usage unique.
Les lits doivent être couverts par des rouleaux de papier de traitement qui sont changés entre les patients.
Les lits de traitement et tout l’équipement utilisé doivent être désinfectés entre chaque athlète.
Les athlètes doivent attendre à l’extérieur de la zone de traitement jusqu’à ce que le thérapeute ou le médecin soit en mesure de les voir.
Pour le traitement manuel, par exemple, le massage et la physiothérapie, l’athlète et le thérapeute doivent porter des masques.
Les praticiens ne doivent PAS se rendre aux installations s’ils ne se sentent pas bien. Les patients présentant des symptômes semblables à ceux de la COVID-19 doivent être évalués par un médecin et ne pourront se rendre à cet endroit avant d’avoir reçu l’autorisation du médecin.
Toutes les zones cliniques seront nettoyées et assainies conformément aux règlements de Santé Canada en vigueur à ce moment. 
(Les athlètes malades ne peuvent PAS se faire soigner avant d’avoir obtenu l’autorisation d’un médecin, sauf en cas d’urgence)
Le niveau des soins médicaux offerts dans le club en cas d’urgence sera dicté par les règlements de santé publique en vigueur à ce moment.
Si un traitement médical est autorisé, suivez les protocoles ci-dessous en fonction du niveau de risque de l’outil d’évaluation des risques :
Risque élevé – Télémédecine et éviter tout traitement manuel non essentiel.
Risque moyen – Il est préférable d’utiliser la télémédecine, des consultations à une distance de 2 m si possible. Pour les traitements essentiels, un seul thérapeute doit être utilisé et un masque doit être porté comme il est indiqué ci-dessus.
Faible risque – Comme à l’habitude.</t>
  </si>
  <si>
    <t>10) Y aura-t-il un protocole clair pour l’élimination des matières souillées?</t>
  </si>
  <si>
    <t>Toutes les serviettes à usage unique doivent être immédiatement placées dans un grand sac en plastique et lavées à la fin de chaque journée.
Toute personne manipulant les serviettes ou des déchets dangereux doit porter des gants.
Toutes les matières biologiques dangereuses doivent être gérées conformément aux règlements normalement en vigueur sur les matières biologiques dangereuses et les objets tranchants.</t>
  </si>
  <si>
    <t>11) s’il y a des établissements médicaux ou des salles de traitement désignés, un calendrier de nettoyage sera-t-il établi pour s’assurer que le lieu et l’équipement médicaux sont propres et hygiéniques? Il est fortement recommandé de nettoyer régulièrement les surfaces et tout équipement avec du désinfectant avant, pendant (entre les athlètes) et entre chaque groupe d’entraînement.</t>
  </si>
  <si>
    <t xml:space="preserve">Un registre de nettoyage détaillé doit être conservé. OBLIGATOIRE SI UNE INSTALLATION MÉDICALE EST EN PLACE.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 </t>
  </si>
  <si>
    <t>https://www.canada.ca/fr/sante-canada/services/medicaments-produits-sante/desinfectants/covid-19.html</t>
  </si>
  <si>
    <r>
      <rPr>
        <sz val="11"/>
        <color theme="1"/>
        <rFont val="Gotham-Book"/>
      </rPr>
      <t xml:space="preserve">12) L’autorité locale de santé publique et les services d’urgence seront-ils informés de la reprise des activités sur l’eau et un </t>
    </r>
    <r>
      <rPr>
        <b/>
        <sz val="11"/>
        <color theme="1"/>
        <rFont val="Gotham-Black"/>
      </rPr>
      <t>accord préliminaire sera-t-il conclu avec l’établissement de santé publique local sur les protocoles de transfert des soins</t>
    </r>
    <r>
      <rPr>
        <sz val="11"/>
        <color theme="1"/>
        <rFont val="Gotham-Book"/>
      </rPr>
      <t xml:space="preserve"> pour tout cas de COVID-19?</t>
    </r>
    <r>
      <rPr>
        <sz val="11"/>
        <color theme="1"/>
        <rFont val="Gotham-Book"/>
      </rPr>
      <t xml:space="preserve"> </t>
    </r>
  </si>
  <si>
    <t>Des numéros de téléphone doivent être clairement affichés dans le hangar à bateaux et les aires de traitement.
La confirmation de l’intégration aux protocoles locaux de santé publique est essentielle AVANT la réouverture.</t>
  </si>
  <si>
    <t>Gestion des cas nouveaux ou soupçonnés</t>
  </si>
  <si>
    <t>1) Le plan comprendra-t-il des ressources et des protocoles pour gérer toutes les interventions de santé publique qui seraient nécessaires si les athlètes ou le personnel/les bénévoles étaient infectés et se sentaient mal?</t>
  </si>
  <si>
    <t>Comme mentionné ci-dessus, cette mesure devrait inclure des protocoles pour permettre :
Dépistage précoce et identification
Isolement immédiat de toute personne malade
Dispositions appropriées (à domicile, dépistage de la santé publique, médecin, hôpital) selon les exigences de l’état clinique
Test : sera probablement géré par un médecin ou la santé publique, sauf dans un environnement de haut niveau
Suivi et recherche des contacts</t>
  </si>
  <si>
    <t xml:space="preserve">2) Le plan comprendra-t-il des protocoles permettant d’aviser tous les participants d’une éventuelle exposition à la COVID-19 si des cas suspects ou confirmés sont identifiés? </t>
  </si>
  <si>
    <t>Il est essentiel de tenir un registre détaillé de tous les athlètes, membres du personnel et bénévoles qui fréquentent le club, de leurs heures d’arrivée et de départ à l’entraînement, de l’équipement utilisé et des éventuels compagnons de voyage.
Le registre doit être numérique et facilement accessible pour consultation (p. ex., Google Sheets).</t>
  </si>
  <si>
    <r>
      <rPr>
        <sz val="11"/>
        <color theme="1"/>
        <rFont val="Gotham-Book"/>
      </rPr>
      <t xml:space="preserve">3) Y aura-t-il un mécanisme établi pour la collaboration et la coordination avec </t>
    </r>
    <r>
      <rPr>
        <b/>
        <sz val="11"/>
        <color theme="1"/>
        <rFont val="Gotham-Book"/>
      </rPr>
      <t>la santé publique locale et le secteur des parcs et loisirs</t>
    </r>
    <r>
      <rPr>
        <sz val="11"/>
        <color theme="1"/>
        <rFont val="Gotham-Book"/>
      </rPr>
      <t xml:space="preserve"> dans le cas où de nouveaux cas surviendraient?</t>
    </r>
  </si>
  <si>
    <r>
      <rPr>
        <sz val="11"/>
        <color theme="1"/>
        <rFont val="Gotham-Book"/>
      </rPr>
      <t xml:space="preserve">4) Des processus convenus, clairs et faciles à comprendre seront-ils mis en place pour </t>
    </r>
    <r>
      <rPr>
        <b/>
        <sz val="11"/>
        <color theme="1"/>
        <rFont val="Gotham-Black"/>
      </rPr>
      <t>communiquer l’information aux parties prenantes externes multisectorielles</t>
    </r>
    <r>
      <rPr>
        <sz val="11"/>
        <color theme="1"/>
        <rFont val="Gotham-Book"/>
      </rPr>
      <t xml:space="preserve"> (par exemple, l’ONS, l’OPS, etc.) et diffuser les messages de communication sur les risques (médias)?</t>
    </r>
  </si>
  <si>
    <t>Avoir un responsable des communications désigné avec un protocole et des priorités clairs en matière de communication si un cas positif se déclarait au club.
Il pourrait être utile de produire une ébauche de communiqué avant la réouverture, au cas où cette éventualité se produirait.</t>
  </si>
  <si>
    <r>
      <rPr>
        <sz val="11"/>
        <color theme="1"/>
        <rFont val="Gotham-Book"/>
      </rPr>
      <t xml:space="preserve">5) Y aura-t-il une autorité/un organe de décision et une procédure convenue pour </t>
    </r>
    <r>
      <rPr>
        <b/>
        <sz val="11"/>
        <color theme="1"/>
        <rFont val="Gotham-Black"/>
      </rPr>
      <t>modifier, restreindre, reporter ou annuler le retour aux installations d’entraînement</t>
    </r>
    <r>
      <rPr>
        <sz val="11"/>
        <color theme="1"/>
        <rFont val="Gotham-Book"/>
      </rPr>
      <t xml:space="preserve"> selon l’évolution de la pandémie de COVID-19?</t>
    </r>
    <r>
      <rPr>
        <sz val="11"/>
        <color theme="1"/>
        <rFont val="Gotham-Book"/>
      </rPr>
      <t xml:space="preserve"> </t>
    </r>
  </si>
  <si>
    <t>L’autorité désignée DOIT être en mesure de réagir immédiatement et avoir le pouvoir de mettre en œuvre toute modification immédiatement.
Il peut être utile pour une petite équipe de décision de crise de la COVID-19 de prendre ces décisions.</t>
  </si>
  <si>
    <r>
      <rPr>
        <sz val="11"/>
        <color theme="1"/>
        <rFont val="Gotham-Book"/>
      </rPr>
      <t>6) Y aura</t>
    </r>
    <r>
      <rPr>
        <sz val="11"/>
        <color theme="1"/>
        <rFont val="Gotham-Book"/>
      </rPr>
      <t xml:space="preserve">-t-il des dispositions pour activer une </t>
    </r>
    <r>
      <rPr>
        <b/>
        <sz val="11"/>
        <color theme="1"/>
        <rFont val="Gotham-Book"/>
      </rPr>
      <t>équipe des opérations stratégiques</t>
    </r>
    <r>
      <rPr>
        <sz val="11"/>
        <color theme="1"/>
        <rFont val="Gotham-Book"/>
      </rPr>
      <t xml:space="preserve"> si l’on soupçonne un cas de COVID-19 en lien avec le club? </t>
    </r>
  </si>
  <si>
    <t>L’équipe des opérations stratégiques en lien avec la COVID-19 doit au moins comprendre le responsable des installations, le chef médical, le représentant des entraîneurs et le responsable des communications.</t>
  </si>
  <si>
    <t>7) Les entraîneurs, le personnel et les bénévoles suivront-ils une formation sur les procédures de sécurité personnelle et les mesures d’atténuation des risques (y compris celles énumérées dans cette liste de vérification)?</t>
  </si>
  <si>
    <t>Communication</t>
  </si>
  <si>
    <r>
      <rPr>
        <sz val="11"/>
        <color theme="1"/>
        <rFont val="Gotham-Book"/>
      </rPr>
      <t>1) Y aura</t>
    </r>
    <r>
      <rPr>
        <sz val="11"/>
        <color theme="1"/>
        <rFont val="Gotham-Book"/>
      </rPr>
      <t xml:space="preserve">-t-il une stratégie de communication sur l’atténuation des risques en ce qui concerne la COVID-19? </t>
    </r>
  </si>
  <si>
    <t>Cette stratégie doit être mise en place avant la réouverture de l’entraînement.</t>
  </si>
  <si>
    <r>
      <rPr>
        <sz val="11"/>
        <color theme="1"/>
        <rFont val="Gotham-Book"/>
      </rPr>
      <t>2) Y aura</t>
    </r>
    <r>
      <rPr>
        <sz val="11"/>
        <color theme="1"/>
        <rFont val="Gotham-Book"/>
      </rPr>
      <t>-t-il une ou des personnes désignées pour diriger les activités médiatiques et gérer toutes les communications internes et externes avec l’ONS, l’OPS, la santé publique, les représentants du gouvernement, le grand public et les médias?</t>
    </r>
    <r>
      <rPr>
        <sz val="11"/>
        <color theme="1"/>
        <rFont val="Gotham-Book"/>
      </rPr>
      <t xml:space="preserve"> </t>
    </r>
  </si>
  <si>
    <r>
      <rPr>
        <sz val="11"/>
        <color theme="1"/>
        <rFont val="Gotham-Black"/>
      </rPr>
      <t>3) Y aura</t>
    </r>
    <r>
      <rPr>
        <sz val="11"/>
        <color theme="1"/>
        <rFont val="Gotham-Book"/>
      </rPr>
      <t xml:space="preserve">-t-il un processus de surveillance des médias nationaux et internationaux et des médias sociaux afin de faire taire rapidement d’éventuelles rumeurs? </t>
    </r>
    <r>
      <rPr>
        <sz val="11"/>
        <color theme="1"/>
        <rFont val="Gotham-Book"/>
      </rPr>
      <t xml:space="preserve"> </t>
    </r>
  </si>
  <si>
    <t>Les photos des athlètes et des entraîneurs sur les médias sociaux qui ne respectent pas les règlements de santé publique pourraient entraîner la fermeture des installations.</t>
  </si>
  <si>
    <t>Somme des mesures d’atténuation</t>
  </si>
  <si>
    <t>Pointage d’atténuation</t>
  </si>
  <si>
    <t>%</t>
  </si>
  <si>
    <t>Total</t>
  </si>
  <si>
    <t>Recommandée</t>
  </si>
  <si>
    <t>Améliorée</t>
  </si>
  <si>
    <t>Specific Measures %</t>
  </si>
  <si>
    <t>Specific Measures Score</t>
  </si>
  <si>
    <t>Max Spec Measures Score</t>
  </si>
  <si>
    <t>Risk Comms %</t>
  </si>
  <si>
    <t>Risk Comms Score</t>
  </si>
  <si>
    <t>Comments</t>
  </si>
  <si>
    <t>Max Risk Comms Score</t>
  </si>
  <si>
    <t>Mandatory Measures
DO NOT CHANGE</t>
  </si>
  <si>
    <t>Highly Recommended Measures
DO NOT CHANGE</t>
  </si>
  <si>
    <t>Enhanced Measures
DO NOT CHANGE</t>
  </si>
  <si>
    <t>Total score
DO NOT CHANGE</t>
  </si>
  <si>
    <t>Staff Knowledge %</t>
  </si>
  <si>
    <t>Staff Knowledge Score</t>
  </si>
  <si>
    <t>Max Staff Score</t>
  </si>
  <si>
    <t>Logistics %</t>
  </si>
  <si>
    <t>Logistics Score</t>
  </si>
  <si>
    <t>Max Logistics Score</t>
  </si>
  <si>
    <t>Risk Rating</t>
  </si>
  <si>
    <t>Stakeholder %</t>
  </si>
  <si>
    <t>Stakeholder Score</t>
  </si>
  <si>
    <t>Max Stakeholder Score</t>
  </si>
  <si>
    <t>MSO Contact</t>
  </si>
  <si>
    <t>CSI/CSC Contact</t>
  </si>
  <si>
    <t>Response Sent</t>
  </si>
  <si>
    <t>Mitigation Score</t>
  </si>
  <si>
    <t>Overall Risk</t>
  </si>
  <si>
    <t>Descriptor</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</si>
  <si>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</si>
  <si>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</si>
  <si>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</si>
  <si>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</si>
  <si>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</si>
  <si>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</si>
  <si>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</si>
  <si>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</si>
  <si>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</si>
  <si>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</si>
  <si>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</si>
  <si>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</si>
  <si>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</si>
  <si>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</si>
  <si>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</si>
  <si>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</si>
  <si>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</si>
  <si>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</si>
  <si>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</si>
  <si>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</si>
  <si>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</si>
  <si>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</si>
  <si>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</si>
  <si>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</si>
  <si>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</si>
  <si>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</si>
  <si>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</si>
  <si>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</si>
  <si>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</si>
  <si>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</si>
  <si>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</si>
  <si>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</si>
  <si>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</si>
  <si>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</si>
  <si>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</si>
  <si>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</si>
  <si>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</si>
  <si>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</si>
  <si>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</si>
  <si>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</si>
  <si>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</si>
  <si>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Isolation %</t>
  </si>
  <si>
    <t>Isolation Score</t>
  </si>
  <si>
    <t>Max Isolation Score</t>
  </si>
  <si>
    <t>Timestamp</t>
  </si>
  <si>
    <t>Sport Organization Name</t>
  </si>
  <si>
    <t>Name of person completing this NSO Risk Assessment:</t>
  </si>
  <si>
    <t>Name of NSO communications liaison:</t>
  </si>
  <si>
    <t>Will the training be held in a region that has documented active local transmission of COVID-19 (community spread) in the last 14 days?</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</si>
  <si>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</si>
  <si>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</si>
  <si>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</si>
  <si>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</si>
  <si>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</si>
  <si>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</si>
  <si>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</si>
  <si>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</si>
  <si>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</si>
  <si>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</si>
  <si>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</si>
  <si>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</si>
  <si>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</si>
  <si>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</si>
  <si>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</si>
  <si>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</si>
  <si>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</si>
  <si>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</si>
  <si>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</si>
  <si>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</si>
  <si>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</si>
  <si>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</si>
  <si>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</si>
  <si>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</si>
  <si>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</si>
  <si>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</si>
  <si>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</si>
  <si>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</si>
  <si>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</si>
  <si>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</si>
  <si>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</si>
  <si>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</si>
  <si>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</si>
  <si>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</si>
  <si>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</si>
  <si>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</si>
  <si>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</si>
  <si>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</si>
  <si>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</si>
  <si>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</si>
  <si>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</si>
  <si>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</si>
  <si>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</si>
  <si>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</si>
  <si>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</si>
  <si>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</si>
  <si>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</si>
  <si>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</si>
  <si>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</si>
  <si>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</si>
  <si>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</si>
  <si>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</si>
  <si>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</si>
  <si>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</si>
  <si>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</si>
  <si>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</si>
  <si>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</si>
  <si>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</si>
  <si>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</si>
  <si>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</si>
  <si>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</si>
  <si>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</si>
  <si>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</si>
  <si>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</si>
  <si>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</si>
  <si>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</si>
  <si>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</si>
  <si>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EAP %</t>
  </si>
  <si>
    <t>EAP Score</t>
  </si>
  <si>
    <t>Max EAP Score</t>
  </si>
  <si>
    <t>Public Health %</t>
  </si>
  <si>
    <t>Public Health Score</t>
  </si>
  <si>
    <t>Max Public Health Score</t>
  </si>
  <si>
    <t>Oui (1)/
Non (0)</t>
  </si>
  <si>
    <t>Le club tiendra-t-il des séances d’entraînement à l’intérieur 
(p. ex., poids)?</t>
  </si>
  <si>
    <r>
      <t xml:space="preserve">TOUS les cas possibles devront être signalés à la santé publique conformément à la réglementation sur la COVID-19 (COVID-19 est une maladie à déclaration immédiate obligatoire).
Tous les utilisateurs des installations (autres clubs, sports, etc.) devront être avisés de la situation en même temps que la santé publique.
</t>
    </r>
    <r>
      <rPr>
        <sz val="11"/>
        <color rgb="FFFF0000"/>
        <rFont val="Gotham-Book"/>
      </rPr>
      <t>REMARQUE : SI UN CAS DE COVID-19 EST CONFIRMÉ DANS LE CLUB, IL EST FORT PROBABLE QUE L’ENSEMBLE DES INSTALLATIONS SOIT IMMÉDIATEMENT FERMÉ PAR LA SANTÉ PUBLIQUE JUSQU’À CE QUE TOUTES LES ENQUÊTES AIENT ÉTÉ EFFECTUÉES ET QU’IL SOIT JUGÉ SÉCURITAIRE DE LE ROUVRIR</t>
    </r>
  </si>
  <si>
    <t>Niveau de risque évalué par cet outil</t>
  </si>
  <si>
    <t>REMARQUE : Toute décision de permettre l’accès à un club ou à un centre d’entraînement est assujettie aux directives de santé publique en vigueur et émises par les gouvernements locaux, provinciaux et fédéral. Ces directives de santé publique ont préséance sur les règlements des clubs et sur les directives locales en matière d’accès.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</si>
</sst>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2">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
      <b/>
      <sz val="14"/>
      <color rgb="FF000000"/>
      <name val="Arial"/>
    </font>
    <font>
      <sz val="11"/>
      <color theme="1"/>
      <name val="Arial"/>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2" tint="-4.9989318521683403E-2"/>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6" fillId="0" borderId="0" applyNumberFormat="0" applyFill="0" applyBorder="0" applyAlignment="0" applyProtection="0"/>
  </cellStyleXfs>
  <cellXfs count="348">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3" fillId="0" borderId="36" xfId="1" applyFont="1" applyBorder="1" applyAlignment="1">
      <alignment horizontal="center" wrapText="1"/>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7" fillId="10" borderId="0" xfId="1" applyFont="1" applyFill="1" applyBorder="1" applyAlignment="1">
      <alignment horizontal="center" vertical="center" wrapText="1"/>
    </xf>
    <xf numFmtId="0" fontId="47"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8" fillId="10" borderId="11" xfId="1" applyFont="1" applyFill="1" applyBorder="1" applyAlignment="1" applyProtection="1">
      <alignment horizontal="center" vertical="center" wrapText="1"/>
      <protection hidden="1"/>
    </xf>
    <xf numFmtId="0" fontId="48" fillId="10" borderId="31" xfId="1" applyFont="1" applyFill="1" applyBorder="1" applyAlignment="1" applyProtection="1">
      <alignment horizontal="center" vertical="center" wrapText="1"/>
      <protection hidden="1"/>
    </xf>
    <xf numFmtId="0" fontId="48" fillId="10" borderId="13" xfId="1" applyFont="1" applyFill="1" applyBorder="1" applyAlignment="1" applyProtection="1">
      <alignment horizontal="center" vertical="center" wrapText="1"/>
      <protection hidden="1"/>
    </xf>
    <xf numFmtId="0" fontId="48" fillId="10" borderId="4" xfId="1" applyFont="1" applyFill="1" applyBorder="1" applyAlignment="1" applyProtection="1">
      <alignment horizontal="center" vertical="center" wrapText="1"/>
      <protection hidden="1"/>
    </xf>
    <xf numFmtId="0" fontId="48" fillId="10" borderId="27" xfId="1" applyFont="1" applyFill="1" applyBorder="1" applyAlignment="1" applyProtection="1">
      <alignment horizontal="center" vertical="center" wrapText="1"/>
      <protection hidden="1"/>
    </xf>
    <xf numFmtId="0" fontId="48" fillId="10" borderId="16" xfId="1" applyFont="1" applyFill="1" applyBorder="1" applyAlignment="1" applyProtection="1">
      <alignment horizontal="center" vertical="center" wrapText="1"/>
      <protection hidden="1"/>
    </xf>
    <xf numFmtId="0" fontId="48" fillId="10" borderId="5" xfId="1" applyFont="1" applyFill="1" applyBorder="1" applyAlignment="1" applyProtection="1">
      <alignment horizontal="center" vertical="center" wrapText="1"/>
      <protection hidden="1"/>
    </xf>
    <xf numFmtId="0" fontId="48" fillId="10" borderId="28" xfId="1" applyFont="1" applyFill="1" applyBorder="1" applyAlignment="1" applyProtection="1">
      <alignment horizontal="center" vertical="center" wrapText="1"/>
      <protection hidden="1"/>
    </xf>
    <xf numFmtId="0" fontId="48" fillId="10" borderId="24" xfId="1" applyFont="1" applyFill="1" applyBorder="1" applyAlignment="1" applyProtection="1">
      <alignment horizontal="center" vertical="center" wrapText="1"/>
      <protection hidden="1"/>
    </xf>
    <xf numFmtId="0" fontId="48" fillId="10" borderId="20" xfId="1" applyFont="1" applyFill="1" applyBorder="1" applyAlignment="1" applyProtection="1">
      <alignment horizontal="center" vertical="center" wrapText="1"/>
      <protection hidden="1"/>
    </xf>
    <xf numFmtId="0" fontId="48" fillId="10" borderId="12" xfId="1" applyFont="1" applyFill="1" applyBorder="1" applyAlignment="1" applyProtection="1">
      <alignment horizontal="center" vertical="center" wrapText="1"/>
      <protection hidden="1"/>
    </xf>
    <xf numFmtId="0" fontId="48" fillId="10" borderId="9" xfId="1" applyFont="1" applyFill="1" applyBorder="1" applyAlignment="1" applyProtection="1">
      <alignment horizontal="center" vertical="center" wrapText="1"/>
      <protection hidden="1"/>
    </xf>
    <xf numFmtId="0" fontId="48" fillId="10" borderId="32" xfId="1" applyFont="1" applyFill="1" applyBorder="1" applyAlignment="1" applyProtection="1">
      <alignment horizontal="center" vertical="center" wrapText="1"/>
      <protection hidden="1"/>
    </xf>
    <xf numFmtId="0" fontId="48" fillId="10" borderId="19" xfId="1" applyFont="1" applyFill="1" applyBorder="1" applyAlignment="1" applyProtection="1">
      <alignment horizontal="center" vertical="center" wrapText="1"/>
      <protection hidden="1"/>
    </xf>
    <xf numFmtId="0" fontId="48" fillId="10" borderId="40" xfId="1" applyFont="1" applyFill="1" applyBorder="1" applyAlignment="1" applyProtection="1">
      <alignment horizontal="center" vertical="center" wrapText="1"/>
      <protection hidden="1"/>
    </xf>
    <xf numFmtId="0" fontId="48" fillId="10" borderId="39" xfId="1" applyFont="1" applyFill="1" applyBorder="1" applyAlignment="1" applyProtection="1">
      <alignment horizontal="center" vertical="center" wrapText="1"/>
      <protection hidden="1"/>
    </xf>
    <xf numFmtId="0" fontId="48" fillId="10" borderId="25" xfId="1" applyFont="1" applyFill="1" applyBorder="1" applyAlignment="1" applyProtection="1">
      <alignment horizontal="center" vertical="center" wrapText="1"/>
      <protection hidden="1"/>
    </xf>
    <xf numFmtId="0" fontId="48" fillId="10" borderId="7" xfId="1" applyFont="1" applyFill="1" applyBorder="1" applyAlignment="1" applyProtection="1">
      <alignment horizontal="center" vertical="center" wrapText="1"/>
      <protection hidden="1"/>
    </xf>
    <xf numFmtId="0" fontId="48" fillId="0" borderId="0" xfId="1" applyFont="1" applyAlignment="1" applyProtection="1">
      <alignment horizontal="center" wrapText="1"/>
      <protection hidden="1"/>
    </xf>
    <xf numFmtId="0" fontId="48" fillId="10" borderId="36" xfId="1" applyFont="1" applyFill="1" applyBorder="1" applyAlignment="1" applyProtection="1">
      <alignment horizontal="center" vertical="center" wrapText="1"/>
      <protection hidden="1"/>
    </xf>
    <xf numFmtId="0" fontId="48" fillId="10" borderId="37" xfId="1" applyFont="1" applyFill="1" applyBorder="1" applyAlignment="1" applyProtection="1">
      <alignment horizontal="center" vertical="center" wrapText="1"/>
      <protection hidden="1"/>
    </xf>
    <xf numFmtId="0" fontId="48" fillId="10" borderId="41" xfId="1" applyFont="1" applyFill="1" applyBorder="1" applyAlignment="1" applyProtection="1">
      <alignment horizontal="center" vertical="center" wrapText="1"/>
      <protection hidden="1"/>
    </xf>
    <xf numFmtId="0" fontId="48" fillId="0" borderId="33" xfId="1" applyFont="1" applyBorder="1" applyAlignment="1">
      <alignment wrapText="1"/>
    </xf>
    <xf numFmtId="0" fontId="48" fillId="0" borderId="11" xfId="1" applyFont="1" applyBorder="1" applyAlignment="1">
      <alignment horizontal="center" wrapText="1"/>
    </xf>
    <xf numFmtId="0" fontId="48" fillId="0" borderId="11" xfId="1" applyFont="1" applyBorder="1" applyAlignment="1" applyProtection="1">
      <alignment horizontal="center" wrapText="1"/>
      <protection hidden="1"/>
    </xf>
    <xf numFmtId="0" fontId="55" fillId="11" borderId="10" xfId="1" applyFont="1" applyFill="1" applyBorder="1" applyAlignment="1">
      <alignment wrapText="1"/>
    </xf>
    <xf numFmtId="1" fontId="55" fillId="11" borderId="5" xfId="1" applyNumberFormat="1" applyFont="1" applyFill="1" applyBorder="1" applyAlignment="1">
      <alignment horizontal="center" wrapText="1"/>
    </xf>
    <xf numFmtId="1" fontId="55" fillId="11" borderId="19" xfId="1" applyNumberFormat="1" applyFont="1" applyFill="1" applyBorder="1" applyAlignment="1" applyProtection="1">
      <alignment horizontal="center" wrapText="1"/>
      <protection hidden="1"/>
    </xf>
    <xf numFmtId="1" fontId="48" fillId="11" borderId="14" xfId="1" applyNumberFormat="1" applyFont="1" applyFill="1" applyBorder="1" applyAlignment="1">
      <alignment horizontal="center" wrapText="1"/>
    </xf>
    <xf numFmtId="0" fontId="48" fillId="0" borderId="4" xfId="1" applyFont="1" applyBorder="1" applyAlignment="1">
      <alignment horizontal="center" wrapText="1"/>
    </xf>
    <xf numFmtId="1" fontId="48" fillId="11" borderId="17" xfId="1" applyNumberFormat="1" applyFont="1" applyFill="1" applyBorder="1" applyAlignment="1">
      <alignment horizontal="center" wrapText="1"/>
    </xf>
    <xf numFmtId="0" fontId="48" fillId="0" borderId="19" xfId="1" applyFont="1" applyBorder="1" applyAlignment="1">
      <alignment horizontal="center" wrapText="1"/>
    </xf>
    <xf numFmtId="1" fontId="48" fillId="11" borderId="21" xfId="1" applyNumberFormat="1" applyFont="1" applyFill="1" applyBorder="1" applyAlignment="1">
      <alignment horizontal="center" wrapText="1"/>
    </xf>
    <xf numFmtId="0" fontId="48" fillId="0" borderId="0" xfId="1" applyFont="1" applyAlignment="1">
      <alignment horizontal="center" wrapText="1"/>
    </xf>
    <xf numFmtId="0" fontId="48" fillId="0" borderId="10" xfId="1" applyFont="1" applyBorder="1" applyAlignment="1">
      <alignment wrapText="1"/>
    </xf>
    <xf numFmtId="0" fontId="48" fillId="0" borderId="6" xfId="1" applyFont="1" applyBorder="1" applyAlignment="1">
      <alignment horizontal="center" wrapText="1"/>
    </xf>
    <xf numFmtId="0" fontId="48" fillId="0" borderId="6" xfId="1" applyFont="1" applyBorder="1" applyAlignment="1" applyProtection="1">
      <alignment horizontal="center" wrapText="1"/>
      <protection hidden="1"/>
    </xf>
    <xf numFmtId="0" fontId="48" fillId="0" borderId="46" xfId="1" applyFont="1" applyFill="1" applyBorder="1" applyAlignment="1">
      <alignment horizontal="center" wrapText="1"/>
    </xf>
    <xf numFmtId="0" fontId="48" fillId="0" borderId="47" xfId="1" applyFont="1" applyFill="1" applyBorder="1" applyAlignment="1">
      <alignment horizontal="center" wrapText="1"/>
    </xf>
    <xf numFmtId="0" fontId="48" fillId="0" borderId="48" xfId="1" applyFont="1" applyFill="1" applyBorder="1" applyAlignment="1">
      <alignment horizontal="center" wrapText="1"/>
    </xf>
    <xf numFmtId="0" fontId="37" fillId="0" borderId="44" xfId="1" applyFont="1" applyBorder="1" applyAlignment="1" applyProtection="1">
      <alignment horizontal="center" vertical="center" wrapText="1"/>
      <protection locked="0"/>
    </xf>
    <xf numFmtId="0" fontId="48" fillId="10" borderId="38" xfId="1" applyFont="1" applyFill="1" applyBorder="1" applyAlignment="1" applyProtection="1">
      <alignment horizontal="center" vertical="center" wrapText="1"/>
      <protection hidden="1"/>
    </xf>
    <xf numFmtId="0" fontId="48" fillId="0" borderId="14" xfId="1" applyFont="1" applyBorder="1" applyAlignment="1" applyProtection="1">
      <alignment horizontal="center" wrapText="1"/>
      <protection hidden="1"/>
    </xf>
    <xf numFmtId="0" fontId="48" fillId="0" borderId="56" xfId="1" applyFont="1" applyBorder="1" applyAlignment="1" applyProtection="1">
      <alignment horizontal="center" wrapText="1"/>
      <protection hidden="1"/>
    </xf>
    <xf numFmtId="1" fontId="55" fillId="11" borderId="21" xfId="1" applyNumberFormat="1" applyFont="1" applyFill="1" applyBorder="1" applyAlignment="1" applyProtection="1">
      <alignment horizontal="center" wrapText="1"/>
      <protection hidden="1"/>
    </xf>
    <xf numFmtId="0" fontId="48" fillId="10" borderId="34" xfId="1" applyFont="1" applyFill="1" applyBorder="1" applyAlignment="1" applyProtection="1">
      <alignment horizontal="center" vertical="center" wrapText="1"/>
      <protection locked="0"/>
    </xf>
    <xf numFmtId="0" fontId="48"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8" fillId="10" borderId="49" xfId="1" applyFont="1" applyFill="1" applyBorder="1" applyAlignment="1">
      <alignment horizontal="center" vertical="center" wrapText="1"/>
    </xf>
    <xf numFmtId="0" fontId="48" fillId="0" borderId="38" xfId="1" applyFont="1" applyFill="1" applyBorder="1" applyAlignment="1" applyProtection="1">
      <alignment horizontal="center" vertical="center" wrapText="1"/>
      <protection hidden="1"/>
    </xf>
    <xf numFmtId="0" fontId="48" fillId="0" borderId="36" xfId="1" applyFont="1" applyFill="1" applyBorder="1" applyAlignment="1" applyProtection="1">
      <alignment horizontal="center" vertical="center" wrapText="1"/>
      <protection hidden="1"/>
    </xf>
    <xf numFmtId="0" fontId="48" fillId="10" borderId="53" xfId="1" applyFont="1" applyFill="1" applyBorder="1" applyAlignment="1" applyProtection="1">
      <alignment horizontal="center" vertical="center" wrapText="1"/>
      <protection hidden="1"/>
    </xf>
    <xf numFmtId="0" fontId="48" fillId="10" borderId="45" xfId="1" applyFont="1" applyFill="1" applyBorder="1" applyAlignment="1" applyProtection="1">
      <alignment horizontal="center" vertical="center" wrapText="1"/>
      <protection hidden="1"/>
    </xf>
    <xf numFmtId="0" fontId="48"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8" fillId="10" borderId="64" xfId="1" applyFont="1" applyFill="1" applyBorder="1" applyAlignment="1" applyProtection="1">
      <alignment horizontal="center" vertical="center" wrapText="1"/>
      <protection hidden="1"/>
    </xf>
    <xf numFmtId="0" fontId="48" fillId="10" borderId="33" xfId="1" applyFont="1" applyFill="1" applyBorder="1" applyAlignment="1" applyProtection="1">
      <alignment horizontal="center" vertical="center" wrapText="1"/>
      <protection locked="0"/>
    </xf>
    <xf numFmtId="0" fontId="48" fillId="10" borderId="44" xfId="1" applyFont="1" applyFill="1" applyBorder="1" applyAlignment="1">
      <alignment horizontal="center" vertical="center" wrapText="1"/>
    </xf>
    <xf numFmtId="0" fontId="48"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8"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8"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8" fillId="10" borderId="45" xfId="1" applyFont="1" applyFill="1" applyBorder="1" applyAlignment="1" applyProtection="1">
      <alignment horizontal="center" vertical="center" wrapText="1"/>
      <protection locked="0"/>
    </xf>
    <xf numFmtId="0" fontId="48" fillId="10" borderId="10" xfId="1" applyFont="1" applyFill="1" applyBorder="1" applyAlignment="1" applyProtection="1">
      <alignment horizontal="center" vertical="center" wrapText="1"/>
      <protection locked="0"/>
    </xf>
    <xf numFmtId="0" fontId="48" fillId="10" borderId="58" xfId="1" applyFont="1" applyFill="1" applyBorder="1" applyAlignment="1">
      <alignment horizontal="center" vertical="center" wrapText="1"/>
    </xf>
    <xf numFmtId="0" fontId="48" fillId="10" borderId="60" xfId="1" applyFont="1" applyFill="1" applyBorder="1" applyAlignment="1" applyProtection="1">
      <alignment horizontal="center" vertical="center" wrapText="1"/>
      <protection hidden="1"/>
    </xf>
    <xf numFmtId="0" fontId="48" fillId="10" borderId="57" xfId="1" applyFont="1" applyFill="1" applyBorder="1" applyAlignment="1" applyProtection="1">
      <alignment horizontal="center" vertical="center" wrapText="1"/>
      <protection hidden="1"/>
    </xf>
    <xf numFmtId="0" fontId="48" fillId="10" borderId="30" xfId="1" applyFont="1" applyFill="1" applyBorder="1" applyAlignment="1" applyProtection="1">
      <alignment horizontal="center" vertical="center" wrapText="1"/>
      <protection hidden="1"/>
    </xf>
    <xf numFmtId="0" fontId="48"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2"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8" fillId="10" borderId="18" xfId="1" applyFont="1" applyFill="1" applyBorder="1" applyAlignment="1" applyProtection="1">
      <alignment horizontal="center" vertical="center" wrapText="1"/>
      <protection locked="0"/>
    </xf>
    <xf numFmtId="0" fontId="48" fillId="10" borderId="52" xfId="1" applyFont="1" applyFill="1" applyBorder="1" applyAlignment="1">
      <alignment horizontal="center" vertical="center" wrapText="1"/>
    </xf>
    <xf numFmtId="0" fontId="48" fillId="10" borderId="49" xfId="1" applyFont="1" applyFill="1" applyBorder="1" applyAlignment="1" applyProtection="1">
      <alignment horizontal="center" vertical="center" wrapText="1"/>
      <protection hidden="1"/>
    </xf>
    <xf numFmtId="0" fontId="49" fillId="0" borderId="49" xfId="1" applyFont="1" applyBorder="1" applyAlignment="1" applyProtection="1">
      <alignment horizontal="center" wrapText="1"/>
      <protection hidden="1"/>
    </xf>
    <xf numFmtId="0" fontId="49" fillId="0" borderId="38" xfId="1" applyFont="1" applyBorder="1" applyAlignment="1" applyProtection="1">
      <alignment horizontal="center" wrapText="1"/>
      <protection hidden="1"/>
    </xf>
    <xf numFmtId="0" fontId="49" fillId="0" borderId="36" xfId="1" applyFont="1" applyBorder="1" applyAlignment="1" applyProtection="1">
      <alignment horizontal="center" wrapText="1"/>
      <protection hidden="1"/>
    </xf>
    <xf numFmtId="0" fontId="49" fillId="0" borderId="37" xfId="1" applyFont="1" applyBorder="1" applyAlignment="1" applyProtection="1">
      <alignment horizontal="center" wrapText="1"/>
      <protection hidden="1"/>
    </xf>
    <xf numFmtId="0" fontId="49"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3"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4" fillId="0" borderId="34" xfId="1" applyFont="1" applyBorder="1" applyAlignment="1">
      <alignment horizontal="left" vertical="top" wrapText="1"/>
    </xf>
    <xf numFmtId="0" fontId="54" fillId="0" borderId="51" xfId="1" applyFont="1" applyBorder="1" applyAlignment="1" applyProtection="1">
      <alignment horizontal="left" vertical="top" wrapText="1"/>
      <protection locked="0"/>
    </xf>
    <xf numFmtId="0" fontId="47"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49" fillId="0" borderId="51" xfId="1" applyFont="1" applyBorder="1" applyAlignment="1" applyProtection="1">
      <alignment horizontal="center" vertical="center" wrapText="1"/>
      <protection locked="0"/>
    </xf>
    <xf numFmtId="0" fontId="49" fillId="0" borderId="34" xfId="1" applyFont="1" applyBorder="1" applyAlignment="1" applyProtection="1">
      <alignment horizontal="center" vertical="center" wrapText="1"/>
      <protection locked="0"/>
    </xf>
    <xf numFmtId="0" fontId="53"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26" fillId="0" borderId="34" xfId="1" applyFont="1" applyBorder="1" applyAlignment="1" applyProtection="1">
      <alignment horizontal="left" vertical="center" wrapText="1"/>
      <protection locked="0"/>
    </xf>
    <xf numFmtId="0" fontId="56" fillId="0" borderId="0" xfId="2" applyAlignment="1">
      <alignment vertical="center" wrapText="1"/>
    </xf>
    <xf numFmtId="0" fontId="56" fillId="0" borderId="34" xfId="2" applyBorder="1" applyAlignment="1">
      <alignment wrapText="1"/>
    </xf>
    <xf numFmtId="0" fontId="56" fillId="0" borderId="34" xfId="2" applyBorder="1" applyAlignment="1">
      <alignment vertical="center" wrapText="1"/>
    </xf>
    <xf numFmtId="0" fontId="46" fillId="0" borderId="10" xfId="1" applyFont="1" applyBorder="1" applyAlignment="1">
      <alignment horizontal="center" vertical="center" wrapText="1"/>
    </xf>
    <xf numFmtId="0" fontId="46" fillId="0" borderId="34" xfId="1" applyFont="1" applyBorder="1" applyAlignment="1">
      <alignment horizontal="center" vertical="center" wrapText="1"/>
    </xf>
    <xf numFmtId="0" fontId="46" fillId="9" borderId="45" xfId="1" applyFont="1" applyFill="1" applyBorder="1" applyAlignment="1">
      <alignment horizontal="center" vertical="center" wrapText="1"/>
    </xf>
    <xf numFmtId="0" fontId="46" fillId="9" borderId="34" xfId="1" applyFont="1" applyFill="1" applyBorder="1" applyAlignment="1">
      <alignment horizontal="center" vertical="center" wrapText="1"/>
    </xf>
    <xf numFmtId="0" fontId="46" fillId="9" borderId="42" xfId="1" applyFont="1" applyFill="1" applyBorder="1" applyAlignment="1" applyProtection="1">
      <alignment horizontal="center" vertical="center" wrapText="1"/>
      <protection hidden="1"/>
    </xf>
    <xf numFmtId="0" fontId="46" fillId="9" borderId="8" xfId="1" applyFont="1" applyFill="1" applyBorder="1" applyAlignment="1" applyProtection="1">
      <alignment horizontal="center" vertical="center" wrapText="1"/>
      <protection hidden="1"/>
    </xf>
    <xf numFmtId="0" fontId="46" fillId="9" borderId="9" xfId="1" applyFont="1" applyFill="1" applyBorder="1" applyAlignment="1" applyProtection="1">
      <alignment horizontal="center" vertical="center" wrapText="1"/>
      <protection hidden="1"/>
    </xf>
    <xf numFmtId="0" fontId="46" fillId="0" borderId="50" xfId="1" applyFont="1" applyBorder="1" applyAlignment="1">
      <alignment horizontal="center" vertical="center" wrapText="1"/>
    </xf>
    <xf numFmtId="0" fontId="56" fillId="0" borderId="34" xfId="2" applyBorder="1" applyAlignment="1">
      <alignment vertical="center"/>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49" fillId="0" borderId="61" xfId="1" applyFont="1" applyBorder="1" applyAlignment="1">
      <alignment horizontal="left" vertical="center" wrapText="1"/>
    </xf>
    <xf numFmtId="0" fontId="49" fillId="0" borderId="67" xfId="1" applyFont="1" applyBorder="1" applyAlignment="1">
      <alignment horizontal="left" vertical="center" wrapText="1"/>
    </xf>
    <xf numFmtId="0" fontId="49" fillId="0" borderId="62" xfId="1" applyFont="1" applyBorder="1" applyAlignment="1">
      <alignment horizontal="left" vertical="center" wrapText="1"/>
    </xf>
    <xf numFmtId="0" fontId="49" fillId="0" borderId="10" xfId="1" applyFont="1" applyBorder="1" applyAlignment="1">
      <alignment horizontal="left" vertical="center" wrapText="1"/>
    </xf>
    <xf numFmtId="0" fontId="49" fillId="0" borderId="15" xfId="1" applyFont="1" applyBorder="1" applyAlignment="1">
      <alignment horizontal="left" vertical="center" wrapText="1"/>
    </xf>
    <xf numFmtId="0" fontId="49" fillId="0" borderId="18" xfId="1" applyFont="1" applyBorder="1" applyAlignment="1">
      <alignment horizontal="left" vertical="center" wrapText="1"/>
    </xf>
    <xf numFmtId="0" fontId="49" fillId="0" borderId="50" xfId="1" applyFont="1" applyBorder="1" applyAlignment="1">
      <alignment horizontal="center" vertical="center" wrapText="1"/>
    </xf>
    <xf numFmtId="0" fontId="49" fillId="0" borderId="52" xfId="1" applyFont="1" applyBorder="1" applyAlignment="1">
      <alignment horizontal="center" vertical="center" wrapText="1"/>
    </xf>
    <xf numFmtId="0" fontId="49" fillId="0" borderId="51" xfId="1" applyFont="1" applyBorder="1" applyAlignment="1">
      <alignment horizontal="center" vertical="center" wrapText="1"/>
    </xf>
    <xf numFmtId="0" fontId="49" fillId="0" borderId="61" xfId="1" applyFont="1" applyBorder="1" applyAlignment="1">
      <alignment horizontal="center" vertical="center" wrapText="1"/>
    </xf>
    <xf numFmtId="0" fontId="49" fillId="0" borderId="66" xfId="1" applyFont="1" applyBorder="1" applyAlignment="1">
      <alignment horizontal="center" vertical="center" wrapText="1"/>
    </xf>
    <xf numFmtId="0" fontId="49" fillId="0" borderId="67" xfId="1" applyFont="1" applyBorder="1" applyAlignment="1">
      <alignment horizontal="center" vertical="center" wrapText="1"/>
    </xf>
    <xf numFmtId="0" fontId="49" fillId="0" borderId="62" xfId="1" applyFont="1" applyBorder="1" applyAlignment="1">
      <alignment horizontal="center" vertical="center" wrapText="1"/>
    </xf>
    <xf numFmtId="0" fontId="49" fillId="0" borderId="50" xfId="1" applyFont="1" applyFill="1" applyBorder="1" applyAlignment="1">
      <alignment horizontal="center" vertical="center"/>
    </xf>
    <xf numFmtId="0" fontId="49" fillId="0" borderId="52" xfId="1" applyFont="1" applyFill="1" applyBorder="1" applyAlignment="1">
      <alignment horizontal="center" vertical="center"/>
    </xf>
    <xf numFmtId="0" fontId="49" fillId="0" borderId="51" xfId="1" applyFont="1" applyFill="1" applyBorder="1" applyAlignment="1">
      <alignment horizontal="center" vertical="center"/>
    </xf>
    <xf numFmtId="0" fontId="49" fillId="0" borderId="10" xfId="1" applyFont="1" applyBorder="1" applyAlignment="1">
      <alignment horizontal="center" vertical="center" wrapText="1"/>
    </xf>
    <xf numFmtId="0" fontId="49" fillId="0" borderId="50" xfId="1" applyFont="1" applyFill="1" applyBorder="1" applyAlignment="1">
      <alignment horizontal="left" vertical="center" wrapText="1"/>
    </xf>
    <xf numFmtId="0" fontId="49" fillId="0" borderId="52" xfId="1" applyFont="1" applyFill="1" applyBorder="1" applyAlignment="1">
      <alignment horizontal="left" vertical="center" wrapText="1"/>
    </xf>
    <xf numFmtId="0" fontId="49" fillId="0" borderId="51" xfId="1" applyFont="1" applyFill="1" applyBorder="1" applyAlignment="1">
      <alignment horizontal="left"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xf numFmtId="0" fontId="46" fillId="0" borderId="15" xfId="1" applyFont="1" applyFill="1" applyBorder="1" applyAlignment="1">
      <alignment horizontal="center"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20" borderId="33" xfId="1" applyFont="1" applyFill="1" applyBorder="1" applyAlignment="1">
      <alignment horizontal="left" vertical="center" wrapText="1"/>
    </xf>
    <xf numFmtId="0" fontId="45" fillId="20" borderId="45" xfId="1" applyFont="1" applyFill="1" applyBorder="1" applyAlignment="1">
      <alignment horizontal="left" vertical="center" wrapText="1"/>
    </xf>
    <xf numFmtId="0" fontId="45" fillId="20" borderId="35" xfId="1" applyFont="1" applyFill="1" applyBorder="1" applyAlignment="1">
      <alignment horizontal="left" vertical="center" wrapText="1"/>
    </xf>
    <xf numFmtId="0" fontId="14" fillId="0" borderId="0" xfId="1" applyAlignment="1" applyProtection="1">
      <alignment wrapText="1"/>
      <protection hidden="1"/>
    </xf>
    <xf numFmtId="0" fontId="28" fillId="16" borderId="33" xfId="1" applyFont="1" applyFill="1" applyBorder="1" applyAlignment="1" applyProtection="1">
      <alignment horizontal="center" vertical="top" wrapText="1"/>
      <protection hidden="1"/>
    </xf>
    <xf numFmtId="0" fontId="28" fillId="16" borderId="45" xfId="1" applyFont="1" applyFill="1" applyBorder="1" applyAlignment="1" applyProtection="1">
      <alignment horizontal="center" vertical="top" wrapText="1"/>
      <protection hidden="1"/>
    </xf>
    <xf numFmtId="0" fontId="28" fillId="16" borderId="35" xfId="1" applyFont="1" applyFill="1" applyBorder="1" applyAlignment="1" applyProtection="1">
      <alignment horizontal="center" vertical="top" wrapText="1"/>
      <protection hidden="1"/>
    </xf>
    <xf numFmtId="0" fontId="19" fillId="0" borderId="0" xfId="1" applyFont="1" applyAlignment="1" applyProtection="1">
      <alignment vertical="top" wrapText="1"/>
      <protection hidden="1"/>
    </xf>
    <xf numFmtId="0" fontId="18" fillId="0" borderId="0" xfId="1" applyFont="1" applyAlignment="1" applyProtection="1">
      <alignment horizontal="center" vertical="top" wrapText="1"/>
      <protection hidden="1"/>
    </xf>
    <xf numFmtId="0" fontId="29" fillId="0" borderId="22" xfId="1" applyFont="1" applyBorder="1" applyAlignment="1" applyProtection="1">
      <alignment horizontal="left" vertical="top" wrapText="1"/>
      <protection hidden="1"/>
    </xf>
    <xf numFmtId="0" fontId="29" fillId="0" borderId="54" xfId="1" applyFont="1" applyBorder="1" applyAlignment="1" applyProtection="1">
      <alignment horizontal="left" vertical="top" wrapText="1"/>
      <protection hidden="1"/>
    </xf>
    <xf numFmtId="0" fontId="19" fillId="0" borderId="0" xfId="1" applyFont="1" applyAlignment="1" applyProtection="1">
      <alignment horizontal="left" vertical="top" wrapText="1"/>
      <protection hidden="1"/>
    </xf>
    <xf numFmtId="0" fontId="29" fillId="0" borderId="47" xfId="1" applyFont="1" applyBorder="1" applyAlignment="1" applyProtection="1">
      <alignment horizontal="left" vertical="top" wrapText="1"/>
      <protection hidden="1"/>
    </xf>
    <xf numFmtId="0" fontId="24" fillId="0" borderId="0" xfId="1" applyFont="1" applyAlignment="1" applyProtection="1">
      <alignment horizontal="left" vertical="top"/>
      <protection hidden="1"/>
    </xf>
    <xf numFmtId="0" fontId="30" fillId="16" borderId="23" xfId="1" applyFont="1" applyFill="1" applyBorder="1" applyAlignment="1" applyProtection="1">
      <alignment horizontal="center" vertical="center" wrapText="1"/>
      <protection hidden="1"/>
    </xf>
    <xf numFmtId="0" fontId="30" fillId="16" borderId="27" xfId="1" applyFont="1" applyFill="1" applyBorder="1" applyAlignment="1" applyProtection="1">
      <alignment horizontal="center" vertical="center" wrapText="1"/>
      <protection hidden="1"/>
    </xf>
    <xf numFmtId="0" fontId="30" fillId="16" borderId="29" xfId="1" applyFont="1" applyFill="1" applyBorder="1" applyAlignment="1" applyProtection="1">
      <alignment horizontal="center" vertical="center" wrapText="1"/>
      <protection hidden="1"/>
    </xf>
    <xf numFmtId="0" fontId="29" fillId="0" borderId="48" xfId="1" applyFont="1" applyBorder="1" applyAlignment="1" applyProtection="1">
      <alignment horizontal="left" vertical="top" wrapText="1"/>
      <protection hidden="1"/>
    </xf>
    <xf numFmtId="0" fontId="19" fillId="0" borderId="0" xfId="1" applyFont="1" applyAlignment="1" applyProtection="1">
      <alignment horizontal="center" vertical="top" wrapText="1"/>
      <protection hidden="1"/>
    </xf>
    <xf numFmtId="0" fontId="32" fillId="16" borderId="33" xfId="1" applyFont="1" applyFill="1" applyBorder="1" applyAlignment="1" applyProtection="1">
      <alignment horizontal="center" vertical="center" wrapText="1"/>
      <protection hidden="1"/>
    </xf>
    <xf numFmtId="0" fontId="32" fillId="16" borderId="45" xfId="1" applyFont="1" applyFill="1" applyBorder="1" applyAlignment="1" applyProtection="1">
      <alignment horizontal="center" vertical="center" wrapText="1"/>
      <protection hidden="1"/>
    </xf>
    <xf numFmtId="0" fontId="32" fillId="16" borderId="35" xfId="1" applyFont="1" applyFill="1" applyBorder="1" applyAlignment="1" applyProtection="1">
      <alignment horizontal="center" vertical="center" wrapText="1"/>
      <protection hidden="1"/>
    </xf>
    <xf numFmtId="0" fontId="33" fillId="16" borderId="30" xfId="1" applyFont="1" applyFill="1" applyBorder="1" applyAlignment="1" applyProtection="1">
      <alignment horizontal="center" vertical="top" wrapText="1"/>
      <protection hidden="1"/>
    </xf>
    <xf numFmtId="0" fontId="33" fillId="16" borderId="0" xfId="1" applyFont="1" applyFill="1" applyAlignment="1" applyProtection="1">
      <alignment horizontal="center" vertical="top" wrapText="1"/>
      <protection hidden="1"/>
    </xf>
    <xf numFmtId="0" fontId="33" fillId="16" borderId="32" xfId="1" applyFont="1" applyFill="1" applyBorder="1" applyAlignment="1" applyProtection="1">
      <alignment horizontal="center" vertical="top" wrapText="1"/>
      <protection hidden="1"/>
    </xf>
    <xf numFmtId="0" fontId="20" fillId="0" borderId="0" xfId="1" applyFont="1" applyAlignment="1" applyProtection="1">
      <alignment wrapText="1"/>
      <protection hidden="1"/>
    </xf>
    <xf numFmtId="0" fontId="33" fillId="16" borderId="37" xfId="1" applyFont="1" applyFill="1" applyBorder="1" applyAlignment="1" applyProtection="1">
      <alignment horizontal="center" vertical="top" wrapText="1"/>
      <protection hidden="1"/>
    </xf>
    <xf numFmtId="0" fontId="33" fillId="16" borderId="36" xfId="1" applyFont="1" applyFill="1" applyBorder="1" applyAlignment="1" applyProtection="1">
      <alignment horizontal="center" vertical="top" wrapText="1"/>
      <protection hidden="1"/>
    </xf>
    <xf numFmtId="0" fontId="33" fillId="16" borderId="49" xfId="1" applyFont="1" applyFill="1" applyBorder="1" applyAlignment="1" applyProtection="1">
      <alignment horizontal="center" vertical="top" wrapText="1"/>
      <protection hidden="1"/>
    </xf>
    <xf numFmtId="0" fontId="20" fillId="0" borderId="0" xfId="1" applyFont="1" applyAlignment="1" applyProtection="1">
      <alignment horizontal="left" wrapText="1"/>
      <protection hidden="1"/>
    </xf>
    <xf numFmtId="0" fontId="35" fillId="17" borderId="10" xfId="1" applyFont="1" applyFill="1" applyBorder="1" applyAlignment="1" applyProtection="1">
      <alignment horizontal="center"/>
      <protection hidden="1"/>
    </xf>
    <xf numFmtId="0" fontId="35" fillId="17" borderId="39" xfId="1" applyFont="1" applyFill="1" applyBorder="1" applyAlignment="1" applyProtection="1">
      <alignment horizontal="center"/>
      <protection hidden="1"/>
    </xf>
    <xf numFmtId="0" fontId="35" fillId="17" borderId="43" xfId="1" applyFont="1" applyFill="1" applyBorder="1" applyAlignment="1" applyProtection="1">
      <alignment horizontal="center"/>
      <protection hidden="1"/>
    </xf>
    <xf numFmtId="0" fontId="14" fillId="0" borderId="0" xfId="1" applyAlignment="1" applyProtection="1">
      <alignment horizontal="left" wrapText="1"/>
      <protection hidden="1"/>
    </xf>
    <xf numFmtId="0" fontId="36" fillId="16" borderId="18" xfId="1" applyFont="1" applyFill="1" applyBorder="1" applyAlignment="1" applyProtection="1">
      <alignment horizontal="center" vertical="center" wrapText="1"/>
      <protection hidden="1"/>
    </xf>
    <xf numFmtId="0" fontId="36" fillId="16" borderId="36" xfId="1" applyFont="1" applyFill="1" applyBorder="1" applyAlignment="1" applyProtection="1">
      <alignment horizontal="center" vertical="center" wrapText="1"/>
      <protection hidden="1"/>
    </xf>
    <xf numFmtId="0" fontId="36" fillId="16" borderId="44" xfId="1" applyFont="1" applyFill="1" applyBorder="1" applyAlignment="1" applyProtection="1">
      <alignment horizontal="center" vertical="center" wrapText="1"/>
      <protection hidden="1"/>
    </xf>
    <xf numFmtId="0" fontId="21" fillId="0" borderId="0" xfId="1" applyFont="1" applyAlignment="1" applyProtection="1">
      <alignment horizontal="center" wrapText="1"/>
      <protection hidden="1"/>
    </xf>
    <xf numFmtId="0" fontId="36" fillId="18" borderId="50" xfId="1" applyFont="1" applyFill="1" applyBorder="1" applyAlignment="1" applyProtection="1">
      <alignment horizontal="center" vertical="center" wrapText="1"/>
      <protection hidden="1"/>
    </xf>
    <xf numFmtId="0" fontId="36" fillId="18" borderId="35" xfId="1" applyFont="1" applyFill="1" applyBorder="1" applyAlignment="1" applyProtection="1">
      <alignment horizontal="center" vertical="center" wrapText="1"/>
      <protection hidden="1"/>
    </xf>
    <xf numFmtId="0" fontId="22" fillId="0" borderId="0" xfId="1" applyFont="1" applyAlignment="1" applyProtection="1">
      <alignment horizontal="left" wrapText="1"/>
      <protection hidden="1"/>
    </xf>
    <xf numFmtId="0" fontId="22" fillId="0" borderId="0" xfId="1" applyFont="1" applyAlignment="1" applyProtection="1">
      <alignment wrapText="1"/>
      <protection hidden="1"/>
    </xf>
    <xf numFmtId="0" fontId="36" fillId="0" borderId="34" xfId="1" applyFont="1" applyBorder="1" applyAlignment="1" applyProtection="1">
      <alignment vertical="top" wrapText="1"/>
      <protection hidden="1"/>
    </xf>
    <xf numFmtId="0" fontId="37" fillId="0" borderId="44" xfId="1" applyFont="1" applyBorder="1" applyAlignment="1" applyProtection="1">
      <alignment horizontal="center" vertical="center" wrapText="1"/>
      <protection hidden="1"/>
    </xf>
    <xf numFmtId="0" fontId="36" fillId="0" borderId="44" xfId="1" applyFont="1" applyBorder="1" applyAlignment="1" applyProtection="1">
      <alignment horizontal="left" vertical="top" wrapText="1"/>
      <protection hidden="1"/>
    </xf>
    <xf numFmtId="0" fontId="38" fillId="0" borderId="34" xfId="1" applyFont="1" applyBorder="1" applyAlignment="1" applyProtection="1">
      <alignment vertical="top" wrapText="1"/>
      <protection hidden="1"/>
    </xf>
    <xf numFmtId="0" fontId="36" fillId="0" borderId="51" xfId="1" applyFont="1" applyBorder="1" applyAlignment="1" applyProtection="1">
      <alignment vertical="top" wrapText="1"/>
      <protection hidden="1"/>
    </xf>
    <xf numFmtId="0" fontId="39" fillId="7" borderId="33" xfId="1" applyFont="1" applyFill="1" applyBorder="1" applyAlignment="1" applyProtection="1">
      <alignment wrapText="1"/>
      <protection hidden="1"/>
    </xf>
    <xf numFmtId="0" fontId="37" fillId="17" borderId="0" xfId="1" applyFont="1" applyFill="1" applyAlignment="1" applyProtection="1">
      <alignment wrapText="1"/>
      <protection hidden="1"/>
    </xf>
    <xf numFmtId="0" fontId="36" fillId="0" borderId="34" xfId="1" applyFont="1" applyFill="1" applyBorder="1" applyAlignment="1" applyProtection="1">
      <alignment horizontal="center" vertical="center" wrapText="1"/>
      <protection hidden="1"/>
    </xf>
    <xf numFmtId="0" fontId="37" fillId="0" borderId="0" xfId="1" applyFont="1" applyAlignment="1" applyProtection="1">
      <alignment wrapText="1"/>
      <protection hidden="1"/>
    </xf>
    <xf numFmtId="0" fontId="23" fillId="0" borderId="0" xfId="1" applyFont="1" applyAlignment="1" applyProtection="1">
      <alignment vertical="top" wrapText="1"/>
      <protection hidden="1"/>
    </xf>
    <xf numFmtId="0" fontId="14" fillId="0" borderId="0" xfId="1" applyAlignment="1" applyProtection="1">
      <alignment vertical="top" wrapText="1"/>
      <protection hidden="1"/>
    </xf>
    <xf numFmtId="0" fontId="58" fillId="19" borderId="34" xfId="1" applyFont="1" applyFill="1" applyBorder="1" applyAlignment="1" applyProtection="1">
      <alignment vertical="center" wrapText="1"/>
      <protection hidden="1"/>
    </xf>
    <xf numFmtId="0" fontId="57" fillId="8" borderId="51" xfId="1" applyFont="1" applyFill="1" applyBorder="1" applyAlignment="1" applyProtection="1">
      <alignment horizontal="left" vertical="center" wrapText="1"/>
      <protection hidden="1"/>
    </xf>
    <xf numFmtId="0" fontId="58" fillId="8" borderId="51" xfId="1" applyFont="1" applyFill="1" applyBorder="1" applyAlignment="1" applyProtection="1">
      <alignment horizontal="left" vertical="center" wrapText="1"/>
      <protection hidden="1"/>
    </xf>
    <xf numFmtId="0" fontId="58" fillId="13" borderId="51" xfId="1" applyFont="1" applyFill="1" applyBorder="1" applyAlignment="1" applyProtection="1">
      <alignment horizontal="left" vertical="center" wrapText="1"/>
      <protection hidden="1"/>
    </xf>
    <xf numFmtId="0" fontId="58" fillId="14" borderId="52" xfId="1" applyFont="1" applyFill="1" applyBorder="1" applyAlignment="1" applyProtection="1">
      <alignment horizontal="left" vertical="center" wrapText="1"/>
      <protection hidden="1"/>
    </xf>
    <xf numFmtId="0" fontId="58" fillId="12" borderId="34" xfId="1" applyFont="1" applyFill="1" applyBorder="1" applyAlignment="1" applyProtection="1">
      <alignment horizontal="left" vertical="center" wrapText="1"/>
      <protection hidden="1"/>
    </xf>
    <xf numFmtId="0" fontId="58" fillId="12" borderId="51" xfId="1" applyFont="1" applyFill="1" applyBorder="1" applyAlignment="1" applyProtection="1">
      <alignment horizontal="left" vertical="center" wrapText="1"/>
      <protection hidden="1"/>
    </xf>
    <xf numFmtId="0" fontId="36" fillId="16" borderId="33" xfId="1" applyFont="1" applyFill="1" applyBorder="1" applyAlignment="1" applyProtection="1">
      <alignment horizontal="center" vertical="center" wrapText="1"/>
      <protection hidden="1"/>
    </xf>
    <xf numFmtId="0" fontId="36" fillId="16" borderId="45" xfId="1" applyFont="1" applyFill="1" applyBorder="1" applyAlignment="1" applyProtection="1">
      <alignment horizontal="center" vertical="center" wrapText="1"/>
      <protection hidden="1"/>
    </xf>
    <xf numFmtId="0" fontId="36" fillId="16" borderId="35" xfId="1" applyFont="1" applyFill="1" applyBorder="1" applyAlignment="1" applyProtection="1">
      <alignment horizontal="center" vertical="center" wrapText="1"/>
      <protection hidden="1"/>
    </xf>
    <xf numFmtId="0" fontId="38" fillId="18" borderId="50" xfId="1" applyFont="1" applyFill="1" applyBorder="1" applyAlignment="1" applyProtection="1">
      <alignment horizontal="center" vertical="center" wrapText="1"/>
      <protection hidden="1"/>
    </xf>
    <xf numFmtId="0" fontId="36" fillId="0" borderId="34" xfId="1" applyFont="1" applyBorder="1" applyAlignment="1" applyProtection="1">
      <alignment vertical="center" wrapText="1"/>
      <protection hidden="1"/>
    </xf>
    <xf numFmtId="0" fontId="36" fillId="0" borderId="44" xfId="1" applyFont="1" applyBorder="1" applyAlignment="1" applyProtection="1">
      <alignment horizontal="left" vertical="center" wrapText="1"/>
      <protection hidden="1"/>
    </xf>
    <xf numFmtId="0" fontId="38" fillId="0" borderId="34" xfId="1" applyFont="1" applyBorder="1" applyAlignment="1" applyProtection="1">
      <alignment vertical="center" wrapText="1"/>
      <protection hidden="1"/>
    </xf>
    <xf numFmtId="0" fontId="25" fillId="0" borderId="0" xfId="1" applyFont="1" applyAlignment="1" applyProtection="1">
      <alignment horizontal="left"/>
      <protection hidden="1"/>
    </xf>
    <xf numFmtId="0" fontId="36" fillId="0" borderId="34" xfId="1" applyFont="1" applyBorder="1" applyAlignment="1" applyProtection="1">
      <alignment horizontal="center" vertical="center" wrapText="1"/>
      <protection hidden="1"/>
    </xf>
    <xf numFmtId="0" fontId="59" fillId="19" borderId="33" xfId="1" applyFont="1" applyFill="1" applyBorder="1" applyAlignment="1" applyProtection="1">
      <alignment horizontal="center" vertical="center" wrapText="1"/>
      <protection hidden="1"/>
    </xf>
    <xf numFmtId="0" fontId="59" fillId="19" borderId="45" xfId="1" applyFont="1" applyFill="1" applyBorder="1" applyAlignment="1" applyProtection="1">
      <alignment horizontal="center" vertical="center" wrapText="1"/>
      <protection hidden="1"/>
    </xf>
    <xf numFmtId="0" fontId="59" fillId="19" borderId="35" xfId="1" applyFont="1" applyFill="1" applyBorder="1" applyAlignment="1" applyProtection="1">
      <alignment horizontal="center" vertical="center" wrapText="1"/>
      <protection hidden="1"/>
    </xf>
    <xf numFmtId="0" fontId="40" fillId="0" borderId="33" xfId="1" applyFont="1" applyBorder="1" applyAlignment="1" applyProtection="1">
      <alignment vertical="center" wrapText="1"/>
      <protection hidden="1"/>
    </xf>
    <xf numFmtId="0" fontId="40" fillId="0" borderId="45" xfId="1" applyFont="1" applyBorder="1" applyAlignment="1" applyProtection="1">
      <alignment vertical="center" wrapText="1"/>
      <protection hidden="1"/>
    </xf>
    <xf numFmtId="0" fontId="40" fillId="0" borderId="35" xfId="1" applyFont="1" applyBorder="1" applyAlignment="1" applyProtection="1">
      <alignment vertical="center" wrapText="1"/>
      <protection hidden="1"/>
    </xf>
    <xf numFmtId="0" fontId="42" fillId="0" borderId="33" xfId="1" applyFont="1" applyBorder="1" applyAlignment="1" applyProtection="1">
      <alignment vertical="center" wrapText="1"/>
      <protection hidden="1"/>
    </xf>
    <xf numFmtId="0" fontId="42" fillId="0" borderId="45" xfId="1" applyFont="1" applyBorder="1" applyAlignment="1" applyProtection="1">
      <alignment vertical="center" wrapText="1"/>
      <protection hidden="1"/>
    </xf>
    <xf numFmtId="0" fontId="42" fillId="0" borderId="35" xfId="1" applyFont="1" applyBorder="1" applyAlignment="1" applyProtection="1">
      <alignment vertical="center" wrapText="1"/>
      <protection hidden="1"/>
    </xf>
    <xf numFmtId="2" fontId="19" fillId="0" borderId="4" xfId="1" applyNumberFormat="1" applyFont="1" applyBorder="1" applyAlignment="1" applyProtection="1">
      <alignment horizontal="center" vertical="top" wrapText="1"/>
      <protection locked="0"/>
    </xf>
    <xf numFmtId="2" fontId="19" fillId="0" borderId="17" xfId="1" applyNumberFormat="1" applyFont="1" applyBorder="1" applyAlignment="1" applyProtection="1">
      <alignment horizontal="center" vertical="top" wrapText="1"/>
      <protection locked="0"/>
    </xf>
    <xf numFmtId="2" fontId="24" fillId="0" borderId="4" xfId="1" applyNumberFormat="1" applyFont="1" applyBorder="1" applyAlignment="1" applyProtection="1">
      <alignment horizontal="center" vertical="top" wrapText="1"/>
      <protection locked="0"/>
    </xf>
    <xf numFmtId="2" fontId="24" fillId="0" borderId="17" xfId="1" applyNumberFormat="1" applyFont="1" applyBorder="1" applyAlignment="1" applyProtection="1">
      <alignment horizontal="center" vertical="top" wrapText="1"/>
      <protection locked="0"/>
    </xf>
    <xf numFmtId="2" fontId="19" fillId="0" borderId="19" xfId="1" applyNumberFormat="1" applyFont="1" applyBorder="1" applyAlignment="1" applyProtection="1">
      <alignment horizontal="center" vertical="top" wrapText="1"/>
      <protection locked="0"/>
    </xf>
    <xf numFmtId="2" fontId="19" fillId="0" borderId="21" xfId="1" applyNumberFormat="1" applyFont="1" applyBorder="1" applyAlignment="1" applyProtection="1">
      <alignment horizontal="center" vertical="top" wrapText="1"/>
      <protection locked="0"/>
    </xf>
  </cellXfs>
  <cellStyles count="3">
    <cellStyle name="Lien hypertexte" xfId="2" builtinId="8"/>
    <cellStyle name="Normal" xfId="0" builtinId="0"/>
    <cellStyle name="Normal 2" xfId="1" xr:uid="{00000000-0005-0000-0000-000002000000}"/>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5</xdr:row>
      <xdr:rowOff>138761</xdr:rowOff>
    </xdr:from>
    <xdr:ext cx="9350375" cy="8335743"/>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1313511"/>
          <a:ext cx="9350375" cy="8335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fr-CA" sz="2000" b="1" i="0">
              <a:latin typeface="Gotham Black" pitchFamily="2" charset="77"/>
            </a:rPr>
            <a:t>Évaluation des risques et outil d’atténuation des risques pour les clubs</a:t>
          </a:r>
        </a:p>
        <a:p>
          <a:pPr algn="ctr"/>
          <a:endParaRPr/>
        </a:p>
        <a:p>
          <a:pPr algn="ctr"/>
          <a:r>
            <a:rPr lang="fr-CA" sz="1050" b="1" i="0">
              <a:latin typeface="Gotham Black" pitchFamily="2" charset="77"/>
            </a:rPr>
            <a:t>Si les restrictions en matière de déplacement (provinciales et locales) et les mesures d’éloignement physique demeuraient en place, l’évaluation des risques pourrait ne pas s’appliquer, car les directives données par la santé publique (par exemple, nombre maximum de personnes lors d’un rassemblement, quarantaine après un déplacement, etc</a:t>
          </a:r>
          <a:r>
            <a:rPr lang="fr-CA" sz="1050" b="1" i="0">
              <a:solidFill>
                <a:schemeClr val="tx1"/>
              </a:solidFill>
              <a:latin typeface="Gotham Black" pitchFamily="2" charset="77"/>
              <a:ea typeface="+mn-ea"/>
              <a:cs typeface="+mn-cs"/>
            </a:rPr>
            <a:t>.) ont préséance et, de par leur nature même, pourraient empêcher tout entraînement.</a:t>
          </a:r>
        </a:p>
        <a:p>
          <a:pPr algn="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La planification de routine comprend l’évaluation des risques afin de déterminer le risque global de propagation de la maladie. En raison de la pandémie actuelle de COVID-19, une liste de vérification des risques propres à la maladie en fonction des sports et de l’atténuation des risques a été élaborée afin d’évaluer le risque de contamination à la COVID-19 dans les clubs sportifs.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Afin de fournir des réponses précises à la liste de vérification suivante en matière d’évaluation et d’atténuation des risques, les responsables doivent être bien renseignés sur la pandémie de COVID-19 actuelle. Ils doivent consulter les mises à jour quotidiennes sur la situation locale, provinciale et mondiale données par l’OMS, par Santé Canada et par les autorités sanitaires provinciales.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L’outil doit être rempli à même cette feuille de calcul Excel (voir les onglets suivants), car les résultats y sont automatiquement calculés.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faut veiller à ce que cette évaluation des risques soit faite avec la participation des autorités locales de santé publique et, de préférence, que du personnel spécialisé en évaluation des risques, en épidémiologie et en mesures de contrôle des maladies infectieuses soit inclus dès les premières étapes de la planification.</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Pour la détermination globale, les facteurs à l’étude comprennent :</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 stade actuel de l’épidémie de la COVID-19 à l’endroit où la formation doit avoir lieu et la dynamique de transmission connue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La provenance géographique des participants et leur nombre, ainsi que leur profil de risque individuel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L’outil d’évaluation des risques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Les mesures d’atténuation des risques actuellement en place ou réalisables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est important de se rappeler que, bien que les mesures d’atténuation des risques peuvent réduire le risque d’infections à la COVID-19, elles n’éliminent pas complètement la menace.  Le Comité consultatif national des sciences et de la médecine du sport, les autorités de santé publique canadiennes et l’OMS estiment que toutes les régions où il y a une transmission communautaire devraient sérieusement restreindre les rassemblements ayant le potentiel d’amplifier la maladie, et recommandent de respecter les règles de distanciation physique.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Cet outil a été adapté de la liste de vérification de l’OMS pour l’évaluation et l’atténuation des risques lors de grands rassemblements et de l’outil canadien spécialement conçu pour les clubs de sport au Canada. Il a pour but d’évaluer et d’atténuer les risques de transmission de la COVID-19 lors de la reprise </a:t>
          </a:r>
          <a:r>
            <a:rPr lang="fr-CA" sz="1050" baseline="0">
              <a:latin typeface="Gotham Book" pitchFamily="2" charset="77"/>
            </a:rPr>
            <a:t>des séances d’entraînement dans les clubs sportifs. </a:t>
          </a:r>
          <a:r>
            <a:rPr lang="fr-CA" sz="1050" baseline="0">
              <a:solidFill>
                <a:sysClr val="windowText" lastClr="000000"/>
              </a:solidFill>
              <a:latin typeface="Gotham Book" pitchFamily="2" charset="77"/>
            </a:rPr>
            <a:t>Nous tenons à remercier chaleureusement Rowing Canada Aviron, en particulier le Dr Mike Wilkinson et Jennifer Fitzpatrick, pour leur rôle important dans le développement de la liste de vérification initiale pour l’évaluation et l’atténuation des risques dans tous les clubs d’aviron au Canada.</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2000" b="1" i="0">
              <a:latin typeface="Gotham Black" pitchFamily="2" charset="77"/>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1. Remplir l’évaluation des risques (Étape 1 : Évaluation du risque initial et Étape 2 : Évaluation du risque modifié) avant de passer à la liste de vérification d’atténuation des risques (Étape 3). Évaluez votre club en fonction de son état actuel.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2. Tous les clubs doivent conserver</a:t>
          </a:r>
          <a:r>
            <a:rPr lang="fr-CA" sz="1050" b="0" baseline="0">
              <a:solidFill>
                <a:schemeClr val="tx1"/>
              </a:solidFill>
              <a:latin typeface="Gotham Book" pitchFamily="2" charset="77"/>
            </a:rPr>
            <a:t> une copie de l’outil dûment rempli. L’ONS ou une autorité de santé publique pourrait vous demander une copie.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baseline="0">
              <a:solidFill>
                <a:schemeClr val="tx1"/>
              </a:solidFill>
              <a:latin typeface="Gotham Book" pitchFamily="2" charset="77"/>
            </a:rPr>
            <a:t>3. Communiquez avec votre ONS pour obtenir de l’aide et répondre aux exigences obligatoires que le club ne peut pas satisfaire.</a:t>
          </a: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9"/>
  <sheetViews>
    <sheetView showGridLines="0" topLeftCell="A4" zoomScale="120" zoomScaleNormal="120" workbookViewId="0">
      <selection activeCell="Q48" sqref="Q48"/>
    </sheetView>
  </sheetViews>
  <sheetFormatPr baseColWidth="10" defaultColWidth="8.85546875" defaultRowHeight="14.25"/>
  <cols>
    <col min="1" max="16384" width="8.85546875" style="60"/>
  </cols>
  <sheetData>
    <row r="2" spans="1:15" s="59" customFormat="1" ht="24.95" customHeight="1">
      <c r="A2" s="62"/>
      <c r="B2" s="62"/>
      <c r="C2" s="62"/>
      <c r="D2" s="62"/>
      <c r="E2" s="62"/>
      <c r="F2" s="62"/>
      <c r="G2" s="62"/>
      <c r="H2" s="62"/>
      <c r="I2" s="62"/>
      <c r="J2" s="62"/>
      <c r="K2" s="62"/>
      <c r="L2" s="62"/>
      <c r="M2" s="62"/>
      <c r="N2" s="62"/>
      <c r="O2" s="62"/>
    </row>
    <row r="3" spans="1:15" s="59" customFormat="1" ht="24.95" customHeight="1">
      <c r="A3" s="62"/>
      <c r="B3" s="62"/>
      <c r="C3" s="62"/>
      <c r="D3" s="62"/>
      <c r="E3" s="62"/>
      <c r="F3" s="62"/>
      <c r="G3" s="62"/>
      <c r="H3" s="62"/>
      <c r="I3" s="62"/>
      <c r="J3" s="62"/>
      <c r="K3" s="62"/>
      <c r="L3" s="62"/>
      <c r="M3" s="62"/>
      <c r="N3" s="62"/>
      <c r="O3" s="62"/>
    </row>
    <row r="4" spans="1:15">
      <c r="A4" s="62"/>
      <c r="B4" s="62"/>
      <c r="C4" s="62"/>
      <c r="D4" s="62"/>
      <c r="E4" s="62"/>
      <c r="F4" s="62"/>
      <c r="G4" s="62"/>
      <c r="H4" s="62"/>
      <c r="I4" s="62"/>
      <c r="J4" s="62"/>
      <c r="K4" s="62"/>
      <c r="L4" s="62"/>
      <c r="M4" s="62"/>
      <c r="N4" s="62"/>
      <c r="O4" s="62"/>
    </row>
    <row r="5" spans="1:15">
      <c r="A5" s="62"/>
      <c r="B5" s="62"/>
      <c r="C5" s="62"/>
      <c r="D5" s="62"/>
      <c r="E5" s="62"/>
      <c r="F5" s="62"/>
      <c r="G5" s="62"/>
      <c r="H5" s="62"/>
      <c r="I5" s="62"/>
      <c r="J5" s="62"/>
      <c r="K5" s="62"/>
      <c r="L5" s="62"/>
      <c r="M5" s="62"/>
      <c r="N5" s="62"/>
      <c r="O5" s="62"/>
    </row>
    <row r="6" spans="1:15">
      <c r="A6" s="62"/>
      <c r="B6" s="62"/>
      <c r="C6" s="62"/>
      <c r="D6" s="62"/>
      <c r="E6" s="62"/>
      <c r="F6" s="62"/>
      <c r="G6" s="62"/>
      <c r="H6" s="62"/>
      <c r="I6" s="62"/>
      <c r="J6" s="62"/>
      <c r="K6" s="62"/>
      <c r="L6" s="62"/>
      <c r="M6" s="62"/>
      <c r="N6" s="62"/>
      <c r="O6" s="62"/>
    </row>
    <row r="7" spans="1:15">
      <c r="A7" s="62"/>
      <c r="B7" s="62"/>
      <c r="C7" s="62"/>
      <c r="D7" s="62"/>
      <c r="E7" s="62"/>
      <c r="F7" s="62"/>
      <c r="G7" s="62"/>
      <c r="H7" s="62"/>
      <c r="I7" s="62"/>
      <c r="J7" s="62"/>
      <c r="K7" s="62"/>
      <c r="L7" s="62"/>
      <c r="M7" s="62"/>
      <c r="N7" s="62"/>
      <c r="O7" s="62"/>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s="61" customFormat="1" ht="4.5" customHeight="1">
      <c r="A36" s="62"/>
      <c r="B36" s="62"/>
      <c r="C36" s="62"/>
      <c r="D36" s="62"/>
      <c r="E36" s="62"/>
      <c r="F36" s="62"/>
      <c r="G36" s="62"/>
      <c r="H36" s="62"/>
      <c r="I36" s="62"/>
      <c r="J36" s="62"/>
      <c r="K36" s="62"/>
      <c r="L36" s="62"/>
      <c r="M36" s="62"/>
      <c r="N36" s="62"/>
      <c r="O36" s="62"/>
    </row>
    <row r="37" spans="1:15" s="61" customFormat="1" hidden="1">
      <c r="A37" s="62"/>
      <c r="B37" s="62"/>
      <c r="C37" s="62"/>
      <c r="D37" s="62"/>
      <c r="E37" s="62"/>
      <c r="F37" s="62"/>
      <c r="G37" s="62"/>
      <c r="H37" s="62"/>
      <c r="I37" s="62"/>
      <c r="J37" s="62"/>
      <c r="K37" s="62"/>
      <c r="L37" s="62"/>
      <c r="M37" s="62"/>
      <c r="N37" s="62"/>
      <c r="O37" s="62"/>
    </row>
    <row r="38" spans="1:15" s="61" customFormat="1">
      <c r="A38" s="62"/>
      <c r="B38" s="62"/>
      <c r="C38" s="62"/>
      <c r="D38" s="62"/>
      <c r="E38" s="62"/>
      <c r="F38" s="62"/>
      <c r="G38" s="62"/>
      <c r="H38" s="62"/>
      <c r="I38" s="62"/>
      <c r="J38" s="62"/>
      <c r="K38" s="62"/>
      <c r="L38" s="62"/>
      <c r="M38" s="62"/>
      <c r="N38" s="62"/>
      <c r="O38" s="62"/>
    </row>
    <row r="39" spans="1:15" s="61" customFormat="1">
      <c r="A39" s="62"/>
      <c r="B39" s="62"/>
      <c r="C39" s="62"/>
      <c r="D39" s="62"/>
      <c r="E39" s="62"/>
      <c r="F39" s="62"/>
      <c r="G39" s="62"/>
      <c r="H39" s="62"/>
      <c r="I39" s="62"/>
      <c r="J39" s="62"/>
      <c r="K39" s="62"/>
      <c r="L39" s="62"/>
      <c r="M39" s="62"/>
      <c r="N39" s="62"/>
      <c r="O39" s="62"/>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outlinePr summaryBelow="0" summaryRight="0"/>
  </sheetPr>
  <dimension ref="A1:P118"/>
  <sheetViews>
    <sheetView workbookViewId="0">
      <selection activeCell="B1" sqref="A1:B1"/>
    </sheetView>
  </sheetViews>
  <sheetFormatPr baseColWidth="10"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261</v>
      </c>
      <c r="I1" s="2" t="s">
        <v>262</v>
      </c>
      <c r="J1" s="2">
        <v>3</v>
      </c>
      <c r="K1" s="2">
        <v>2</v>
      </c>
      <c r="L1" s="2">
        <v>3</v>
      </c>
      <c r="M1" s="2">
        <v>3</v>
      </c>
      <c r="N1" s="2">
        <v>2</v>
      </c>
      <c r="P1" s="2" t="s">
        <v>263</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75">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75">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75">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75">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75">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75">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75">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75">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75">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75">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75">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75">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75">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75">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75">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75">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75">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75">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75">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75">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75">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75">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75">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75">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75">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75">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75">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75">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75">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75">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75">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75">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75">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75">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75">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75">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75">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75">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75">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75">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75">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75">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75">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75">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75">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75">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75">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75">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75">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75">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75">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75">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75">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75">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75">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75">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75">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75">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75">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75">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75">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75">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75">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75">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75">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75">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75">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75">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75">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75">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75">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75">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75">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outlinePr summaryBelow="0" summaryRight="0"/>
  </sheetPr>
  <dimension ref="A1:J1000"/>
  <sheetViews>
    <sheetView workbookViewId="0">
      <selection sqref="A1:B1"/>
    </sheetView>
  </sheetViews>
  <sheetFormatPr baseColWidth="10" defaultColWidth="14.425781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211</v>
      </c>
      <c r="F1" s="2" t="s">
        <v>212</v>
      </c>
      <c r="G1" s="2">
        <v>2</v>
      </c>
      <c r="H1" s="2">
        <v>2</v>
      </c>
      <c r="J1" s="2" t="s">
        <v>213</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75">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75">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75">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75">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75">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75">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75">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75">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75">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75">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75">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75">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75">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75">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75">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75">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75">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75">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75">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75">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75">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75">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75">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75">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75">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75">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75">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75">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75">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75">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75">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75">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75">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75">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75">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75">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75">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75">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75">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75">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75">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75">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75">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75">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75">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75">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75">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75">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75">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75">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75">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75">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75">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75">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75">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75">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75">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75">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75">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75">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75">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75">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75">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75">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75">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75">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75">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75">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75">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75">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75">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75">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75">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75">
      <c r="E119" s="8">
        <f t="shared" si="0"/>
        <v>0</v>
      </c>
    </row>
    <row r="120" spans="1:5" ht="12.75">
      <c r="E120" s="8">
        <f t="shared" si="0"/>
        <v>0</v>
      </c>
    </row>
    <row r="121" spans="1:5" ht="12.75">
      <c r="E121" s="8">
        <f t="shared" si="0"/>
        <v>0</v>
      </c>
    </row>
    <row r="122" spans="1:5" ht="12.75">
      <c r="E122" s="8">
        <f t="shared" si="0"/>
        <v>0</v>
      </c>
    </row>
    <row r="123" spans="1:5" ht="12.75">
      <c r="E123" s="8">
        <f t="shared" si="0"/>
        <v>0</v>
      </c>
    </row>
    <row r="124" spans="1:5" ht="12.75">
      <c r="E124" s="8">
        <f t="shared" si="0"/>
        <v>0</v>
      </c>
    </row>
    <row r="125" spans="1:5" ht="12.75">
      <c r="E125" s="8">
        <f t="shared" si="0"/>
        <v>0</v>
      </c>
    </row>
    <row r="126" spans="1:5" ht="12.75">
      <c r="E126" s="8">
        <f t="shared" si="0"/>
        <v>0</v>
      </c>
    </row>
    <row r="127" spans="1:5" ht="12.75">
      <c r="E127" s="8">
        <f t="shared" si="0"/>
        <v>0</v>
      </c>
    </row>
    <row r="128" spans="1:5" ht="12.75">
      <c r="E128" s="8">
        <f t="shared" si="0"/>
        <v>0</v>
      </c>
    </row>
    <row r="129" spans="5:5" ht="12.75">
      <c r="E129" s="8">
        <f t="shared" si="0"/>
        <v>0</v>
      </c>
    </row>
    <row r="130" spans="5:5" ht="12.75">
      <c r="E130" s="8">
        <f t="shared" si="0"/>
        <v>0</v>
      </c>
    </row>
    <row r="131" spans="5:5" ht="12.75">
      <c r="E131" s="8">
        <f t="shared" si="0"/>
        <v>0</v>
      </c>
    </row>
    <row r="132" spans="5:5" ht="12.75">
      <c r="E132" s="8">
        <f t="shared" si="0"/>
        <v>0</v>
      </c>
    </row>
    <row r="133" spans="5:5" ht="12.75">
      <c r="E133" s="8">
        <f t="shared" si="0"/>
        <v>0</v>
      </c>
    </row>
    <row r="134" spans="5:5" ht="12.75">
      <c r="E134" s="8">
        <f t="shared" si="0"/>
        <v>0</v>
      </c>
    </row>
    <row r="135" spans="5:5" ht="12.75">
      <c r="E135" s="8">
        <f t="shared" si="0"/>
        <v>0</v>
      </c>
    </row>
    <row r="136" spans="5:5" ht="12.75">
      <c r="E136" s="8">
        <f t="shared" si="0"/>
        <v>0</v>
      </c>
    </row>
    <row r="137" spans="5:5" ht="12.75">
      <c r="E137" s="8">
        <f t="shared" si="0"/>
        <v>0</v>
      </c>
    </row>
    <row r="138" spans="5:5" ht="12.75">
      <c r="E138" s="8">
        <f t="shared" si="0"/>
        <v>0</v>
      </c>
    </row>
    <row r="139" spans="5:5" ht="12.75">
      <c r="E139" s="8">
        <f t="shared" si="0"/>
        <v>0</v>
      </c>
    </row>
    <row r="140" spans="5:5" ht="12.75">
      <c r="E140" s="8">
        <f t="shared" si="0"/>
        <v>0</v>
      </c>
    </row>
    <row r="141" spans="5:5" ht="12.75">
      <c r="E141" s="8">
        <f t="shared" si="0"/>
        <v>0</v>
      </c>
    </row>
    <row r="142" spans="5:5" ht="12.75">
      <c r="E142" s="8">
        <f t="shared" si="0"/>
        <v>0</v>
      </c>
    </row>
    <row r="143" spans="5:5" ht="12.75">
      <c r="E143" s="8">
        <f t="shared" si="0"/>
        <v>0</v>
      </c>
    </row>
    <row r="144" spans="5:5" ht="12.75">
      <c r="E144" s="8">
        <f t="shared" si="0"/>
        <v>0</v>
      </c>
    </row>
    <row r="145" spans="5:5" ht="12.75">
      <c r="E145" s="8">
        <f t="shared" si="0"/>
        <v>0</v>
      </c>
    </row>
    <row r="146" spans="5:5" ht="12.75">
      <c r="E146" s="8">
        <f t="shared" si="0"/>
        <v>0</v>
      </c>
    </row>
    <row r="147" spans="5:5" ht="12.75">
      <c r="E147" s="8">
        <f t="shared" si="0"/>
        <v>0</v>
      </c>
    </row>
    <row r="148" spans="5:5" ht="12.75">
      <c r="E148" s="8">
        <f t="shared" si="0"/>
        <v>0</v>
      </c>
    </row>
    <row r="149" spans="5:5" ht="12.75">
      <c r="E149" s="8">
        <f t="shared" si="0"/>
        <v>0</v>
      </c>
    </row>
    <row r="150" spans="5:5" ht="12.75">
      <c r="E150" s="8">
        <f t="shared" si="0"/>
        <v>0</v>
      </c>
    </row>
    <row r="151" spans="5:5" ht="12.75">
      <c r="E151" s="8">
        <f t="shared" si="0"/>
        <v>0</v>
      </c>
    </row>
    <row r="152" spans="5:5" ht="12.75">
      <c r="E152" s="8">
        <f t="shared" si="0"/>
        <v>0</v>
      </c>
    </row>
    <row r="153" spans="5:5" ht="12.75">
      <c r="E153" s="8">
        <f t="shared" si="0"/>
        <v>0</v>
      </c>
    </row>
    <row r="154" spans="5:5" ht="12.75">
      <c r="E154" s="8">
        <f t="shared" si="0"/>
        <v>0</v>
      </c>
    </row>
    <row r="155" spans="5:5" ht="12.75">
      <c r="E155" s="8">
        <f t="shared" si="0"/>
        <v>0</v>
      </c>
    </row>
    <row r="156" spans="5:5" ht="12.75">
      <c r="E156" s="8">
        <f t="shared" si="0"/>
        <v>0</v>
      </c>
    </row>
    <row r="157" spans="5:5" ht="12.75">
      <c r="E157" s="8">
        <f t="shared" si="0"/>
        <v>0</v>
      </c>
    </row>
    <row r="158" spans="5:5" ht="12.75">
      <c r="E158" s="8">
        <f t="shared" si="0"/>
        <v>0</v>
      </c>
    </row>
    <row r="159" spans="5:5" ht="12.75">
      <c r="E159" s="8">
        <f t="shared" si="0"/>
        <v>0</v>
      </c>
    </row>
    <row r="160" spans="5:5" ht="12.75">
      <c r="E160" s="8">
        <f t="shared" si="0"/>
        <v>0</v>
      </c>
    </row>
    <row r="161" spans="5:5" ht="12.75">
      <c r="E161" s="8">
        <f t="shared" si="0"/>
        <v>0</v>
      </c>
    </row>
    <row r="162" spans="5:5" ht="12.75">
      <c r="E162" s="8">
        <f t="shared" si="0"/>
        <v>0</v>
      </c>
    </row>
    <row r="163" spans="5:5" ht="12.75">
      <c r="E163" s="8">
        <f t="shared" si="0"/>
        <v>0</v>
      </c>
    </row>
    <row r="164" spans="5:5" ht="12.75">
      <c r="E164" s="8">
        <f t="shared" si="0"/>
        <v>0</v>
      </c>
    </row>
    <row r="165" spans="5:5" ht="12.75">
      <c r="E165" s="8">
        <f t="shared" si="0"/>
        <v>0</v>
      </c>
    </row>
    <row r="166" spans="5:5" ht="12.75">
      <c r="E166" s="8">
        <f t="shared" si="0"/>
        <v>0</v>
      </c>
    </row>
    <row r="167" spans="5:5" ht="12.75">
      <c r="E167" s="8">
        <f t="shared" si="0"/>
        <v>0</v>
      </c>
    </row>
    <row r="168" spans="5:5" ht="12.75">
      <c r="E168" s="8">
        <f t="shared" si="0"/>
        <v>0</v>
      </c>
    </row>
    <row r="169" spans="5:5" ht="12.75">
      <c r="E169" s="8">
        <f t="shared" si="0"/>
        <v>0</v>
      </c>
    </row>
    <row r="170" spans="5:5" ht="12.75">
      <c r="E170" s="8">
        <f t="shared" si="0"/>
        <v>0</v>
      </c>
    </row>
    <row r="171" spans="5:5" ht="12.75">
      <c r="E171" s="8">
        <f t="shared" si="0"/>
        <v>0</v>
      </c>
    </row>
    <row r="172" spans="5:5" ht="12.75">
      <c r="E172" s="8">
        <f t="shared" si="0"/>
        <v>0</v>
      </c>
    </row>
    <row r="173" spans="5:5" ht="12.75">
      <c r="E173" s="8">
        <f t="shared" si="0"/>
        <v>0</v>
      </c>
    </row>
    <row r="174" spans="5:5" ht="12.75">
      <c r="E174" s="8">
        <f t="shared" si="0"/>
        <v>0</v>
      </c>
    </row>
    <row r="175" spans="5:5" ht="12.75">
      <c r="E175" s="8">
        <f t="shared" si="0"/>
        <v>0</v>
      </c>
    </row>
    <row r="176" spans="5:5" ht="12.75">
      <c r="E176" s="8">
        <f t="shared" si="0"/>
        <v>0</v>
      </c>
    </row>
    <row r="177" spans="5:5" ht="12.75">
      <c r="E177" s="8">
        <f t="shared" si="0"/>
        <v>0</v>
      </c>
    </row>
    <row r="178" spans="5:5" ht="12.75">
      <c r="E178" s="8">
        <f t="shared" si="0"/>
        <v>0</v>
      </c>
    </row>
    <row r="179" spans="5:5" ht="12.75">
      <c r="E179" s="8">
        <f t="shared" si="0"/>
        <v>0</v>
      </c>
    </row>
    <row r="180" spans="5:5" ht="12.75">
      <c r="E180" s="8">
        <f t="shared" si="0"/>
        <v>0</v>
      </c>
    </row>
    <row r="181" spans="5:5" ht="12.75">
      <c r="E181" s="8">
        <f t="shared" si="0"/>
        <v>0</v>
      </c>
    </row>
    <row r="182" spans="5:5" ht="12.75">
      <c r="E182" s="8">
        <f t="shared" si="0"/>
        <v>0</v>
      </c>
    </row>
    <row r="183" spans="5:5" ht="12.75">
      <c r="E183" s="8">
        <f t="shared" si="0"/>
        <v>0</v>
      </c>
    </row>
    <row r="184" spans="5:5" ht="12.75">
      <c r="E184" s="8">
        <f t="shared" si="0"/>
        <v>0</v>
      </c>
    </row>
    <row r="185" spans="5:5" ht="12.75">
      <c r="E185" s="8">
        <f t="shared" si="0"/>
        <v>0</v>
      </c>
    </row>
    <row r="186" spans="5:5" ht="12.75">
      <c r="E186" s="8">
        <f t="shared" si="0"/>
        <v>0</v>
      </c>
    </row>
    <row r="187" spans="5:5" ht="12.75">
      <c r="E187" s="8">
        <f t="shared" si="0"/>
        <v>0</v>
      </c>
    </row>
    <row r="188" spans="5:5" ht="12.75">
      <c r="E188" s="8">
        <f t="shared" si="0"/>
        <v>0</v>
      </c>
    </row>
    <row r="189" spans="5:5" ht="12.75">
      <c r="E189" s="8">
        <f t="shared" si="0"/>
        <v>0</v>
      </c>
    </row>
    <row r="190" spans="5:5" ht="12.75">
      <c r="E190" s="8">
        <f t="shared" si="0"/>
        <v>0</v>
      </c>
    </row>
    <row r="191" spans="5:5" ht="12.75">
      <c r="E191" s="8">
        <f t="shared" si="0"/>
        <v>0</v>
      </c>
    </row>
    <row r="192" spans="5:5" ht="12.75">
      <c r="E192" s="8">
        <f t="shared" si="0"/>
        <v>0</v>
      </c>
    </row>
    <row r="193" spans="5:5" ht="12.75">
      <c r="E193" s="8">
        <f t="shared" si="0"/>
        <v>0</v>
      </c>
    </row>
    <row r="194" spans="5:5" ht="12.75">
      <c r="E194" s="8">
        <f t="shared" si="0"/>
        <v>0</v>
      </c>
    </row>
    <row r="195" spans="5:5" ht="12.75">
      <c r="E195" s="8">
        <f t="shared" si="0"/>
        <v>0</v>
      </c>
    </row>
    <row r="196" spans="5:5" ht="12.75">
      <c r="E196" s="8">
        <f t="shared" si="0"/>
        <v>0</v>
      </c>
    </row>
    <row r="197" spans="5:5" ht="12.75">
      <c r="E197" s="8">
        <f t="shared" si="0"/>
        <v>0</v>
      </c>
    </row>
    <row r="198" spans="5:5" ht="12.75">
      <c r="E198" s="8">
        <f t="shared" si="0"/>
        <v>0</v>
      </c>
    </row>
    <row r="199" spans="5:5" ht="12.75">
      <c r="E199" s="8">
        <f t="shared" si="0"/>
        <v>0</v>
      </c>
    </row>
    <row r="200" spans="5:5" ht="12.75">
      <c r="E200" s="8">
        <f t="shared" si="0"/>
        <v>0</v>
      </c>
    </row>
    <row r="201" spans="5:5" ht="12.75">
      <c r="E201" s="8">
        <f t="shared" si="0"/>
        <v>0</v>
      </c>
    </row>
    <row r="202" spans="5:5" ht="12.75">
      <c r="E202" s="8">
        <f t="shared" si="0"/>
        <v>0</v>
      </c>
    </row>
    <row r="203" spans="5:5" ht="12.75">
      <c r="E203" s="8">
        <f t="shared" si="0"/>
        <v>0</v>
      </c>
    </row>
    <row r="204" spans="5:5" ht="12.75">
      <c r="E204" s="8">
        <f t="shared" si="0"/>
        <v>0</v>
      </c>
    </row>
    <row r="205" spans="5:5" ht="12.75">
      <c r="E205" s="8">
        <f t="shared" si="0"/>
        <v>0</v>
      </c>
    </row>
    <row r="206" spans="5:5" ht="12.75">
      <c r="E206" s="8">
        <f t="shared" si="0"/>
        <v>0</v>
      </c>
    </row>
    <row r="207" spans="5:5" ht="12.75">
      <c r="E207" s="8">
        <f t="shared" si="0"/>
        <v>0</v>
      </c>
    </row>
    <row r="208" spans="5:5" ht="12.75">
      <c r="E208" s="8">
        <f t="shared" si="0"/>
        <v>0</v>
      </c>
    </row>
    <row r="209" spans="5:5" ht="12.75">
      <c r="E209" s="8">
        <f t="shared" si="0"/>
        <v>0</v>
      </c>
    </row>
    <row r="210" spans="5:5" ht="12.75">
      <c r="E210" s="8">
        <f t="shared" si="0"/>
        <v>0</v>
      </c>
    </row>
    <row r="211" spans="5:5" ht="12.75">
      <c r="E211" s="8">
        <f t="shared" si="0"/>
        <v>0</v>
      </c>
    </row>
    <row r="212" spans="5:5" ht="12.75">
      <c r="E212" s="8">
        <f t="shared" si="0"/>
        <v>0</v>
      </c>
    </row>
    <row r="213" spans="5:5" ht="12.75">
      <c r="E213" s="8">
        <f t="shared" si="0"/>
        <v>0</v>
      </c>
    </row>
    <row r="214" spans="5:5" ht="12.75">
      <c r="E214" s="8">
        <f t="shared" si="0"/>
        <v>0</v>
      </c>
    </row>
    <row r="215" spans="5:5" ht="12.75">
      <c r="E215" s="8">
        <f t="shared" si="0"/>
        <v>0</v>
      </c>
    </row>
    <row r="216" spans="5:5" ht="12.75">
      <c r="E216" s="8">
        <f t="shared" si="0"/>
        <v>0</v>
      </c>
    </row>
    <row r="217" spans="5:5" ht="12.75">
      <c r="E217" s="8">
        <f t="shared" si="0"/>
        <v>0</v>
      </c>
    </row>
    <row r="218" spans="5:5" ht="12.75">
      <c r="E218" s="8">
        <f t="shared" si="0"/>
        <v>0</v>
      </c>
    </row>
    <row r="219" spans="5:5" ht="12.75">
      <c r="E219" s="8">
        <f t="shared" si="0"/>
        <v>0</v>
      </c>
    </row>
    <row r="220" spans="5:5" ht="12.75">
      <c r="E220" s="8">
        <f t="shared" si="0"/>
        <v>0</v>
      </c>
    </row>
    <row r="221" spans="5:5" ht="12.75">
      <c r="E221" s="8">
        <f t="shared" si="0"/>
        <v>0</v>
      </c>
    </row>
    <row r="222" spans="5:5" ht="12.75">
      <c r="E222" s="8">
        <f t="shared" si="0"/>
        <v>0</v>
      </c>
    </row>
    <row r="223" spans="5:5" ht="12.75">
      <c r="E223" s="8">
        <f t="shared" si="0"/>
        <v>0</v>
      </c>
    </row>
    <row r="224" spans="5:5" ht="12.75">
      <c r="E224" s="8">
        <f t="shared" si="0"/>
        <v>0</v>
      </c>
    </row>
    <row r="225" spans="5:5" ht="12.75">
      <c r="E225" s="8">
        <f t="shared" si="0"/>
        <v>0</v>
      </c>
    </row>
    <row r="226" spans="5:5" ht="12.75">
      <c r="E226" s="8">
        <f t="shared" si="0"/>
        <v>0</v>
      </c>
    </row>
    <row r="227" spans="5:5" ht="12.75">
      <c r="E227" s="8">
        <f t="shared" si="0"/>
        <v>0</v>
      </c>
    </row>
    <row r="228" spans="5:5" ht="12.75">
      <c r="E228" s="8">
        <f t="shared" si="0"/>
        <v>0</v>
      </c>
    </row>
    <row r="229" spans="5:5" ht="12.75">
      <c r="E229" s="8">
        <f t="shared" si="0"/>
        <v>0</v>
      </c>
    </row>
    <row r="230" spans="5:5" ht="12.75">
      <c r="E230" s="8">
        <f t="shared" si="0"/>
        <v>0</v>
      </c>
    </row>
    <row r="231" spans="5:5" ht="12.75">
      <c r="E231" s="8">
        <f t="shared" si="0"/>
        <v>0</v>
      </c>
    </row>
    <row r="232" spans="5:5" ht="12.75">
      <c r="E232" s="8">
        <f t="shared" si="0"/>
        <v>0</v>
      </c>
    </row>
    <row r="233" spans="5:5" ht="12.75">
      <c r="E233" s="8">
        <f t="shared" si="0"/>
        <v>0</v>
      </c>
    </row>
    <row r="234" spans="5:5" ht="12.75">
      <c r="E234" s="8">
        <f t="shared" si="0"/>
        <v>0</v>
      </c>
    </row>
    <row r="235" spans="5:5" ht="12.75">
      <c r="E235" s="8">
        <f t="shared" si="0"/>
        <v>0</v>
      </c>
    </row>
    <row r="236" spans="5:5" ht="12.75">
      <c r="E236" s="8">
        <f t="shared" si="0"/>
        <v>0</v>
      </c>
    </row>
    <row r="237" spans="5:5" ht="12.75">
      <c r="E237" s="8">
        <f t="shared" si="0"/>
        <v>0</v>
      </c>
    </row>
    <row r="238" spans="5:5" ht="12.75">
      <c r="E238" s="8">
        <f t="shared" si="0"/>
        <v>0</v>
      </c>
    </row>
    <row r="239" spans="5:5" ht="12.75">
      <c r="E239" s="8">
        <f t="shared" si="0"/>
        <v>0</v>
      </c>
    </row>
    <row r="240" spans="5:5" ht="12.75">
      <c r="E240" s="8">
        <f t="shared" si="0"/>
        <v>0</v>
      </c>
    </row>
    <row r="241" spans="5:5" ht="12.75">
      <c r="E241" s="8">
        <f t="shared" si="0"/>
        <v>0</v>
      </c>
    </row>
    <row r="242" spans="5:5" ht="12.75">
      <c r="E242" s="8">
        <f t="shared" si="0"/>
        <v>0</v>
      </c>
    </row>
    <row r="243" spans="5:5" ht="12.75">
      <c r="E243" s="8">
        <f t="shared" si="0"/>
        <v>0</v>
      </c>
    </row>
    <row r="244" spans="5:5" ht="12.75">
      <c r="E244" s="8">
        <f t="shared" si="0"/>
        <v>0</v>
      </c>
    </row>
    <row r="245" spans="5:5" ht="12.75">
      <c r="E245" s="8">
        <f t="shared" si="0"/>
        <v>0</v>
      </c>
    </row>
    <row r="246" spans="5:5" ht="12.75">
      <c r="E246" s="8">
        <f t="shared" si="0"/>
        <v>0</v>
      </c>
    </row>
    <row r="247" spans="5:5" ht="12.75">
      <c r="E247" s="8">
        <f t="shared" si="0"/>
        <v>0</v>
      </c>
    </row>
    <row r="248" spans="5:5" ht="12.75">
      <c r="E248" s="8">
        <f t="shared" si="0"/>
        <v>0</v>
      </c>
    </row>
    <row r="249" spans="5:5" ht="12.75">
      <c r="E249" s="8">
        <f t="shared" si="0"/>
        <v>0</v>
      </c>
    </row>
    <row r="250" spans="5:5" ht="12.75">
      <c r="E250" s="8">
        <f t="shared" si="0"/>
        <v>0</v>
      </c>
    </row>
    <row r="251" spans="5:5" ht="12.75">
      <c r="E251" s="8">
        <f t="shared" si="0"/>
        <v>0</v>
      </c>
    </row>
    <row r="252" spans="5:5" ht="12.75">
      <c r="E252" s="8">
        <f t="shared" si="0"/>
        <v>0</v>
      </c>
    </row>
    <row r="253" spans="5:5" ht="12.75">
      <c r="E253" s="8">
        <f t="shared" si="0"/>
        <v>0</v>
      </c>
    </row>
    <row r="254" spans="5:5" ht="12.75">
      <c r="E254" s="8">
        <f t="shared" si="0"/>
        <v>0</v>
      </c>
    </row>
    <row r="255" spans="5:5" ht="12.75">
      <c r="E255" s="8">
        <f t="shared" si="0"/>
        <v>0</v>
      </c>
    </row>
    <row r="256" spans="5:5" ht="12.75">
      <c r="E256" s="8">
        <f t="shared" si="0"/>
        <v>0</v>
      </c>
    </row>
    <row r="257" spans="5:5" ht="12.75">
      <c r="E257" s="8">
        <f t="shared" si="0"/>
        <v>0</v>
      </c>
    </row>
    <row r="258" spans="5:5" ht="12.75">
      <c r="E258" s="8">
        <f t="shared" si="0"/>
        <v>0</v>
      </c>
    </row>
    <row r="259" spans="5:5" ht="12.75">
      <c r="E259" s="8">
        <f t="shared" si="0"/>
        <v>0</v>
      </c>
    </row>
    <row r="260" spans="5:5" ht="12.75">
      <c r="E260" s="8">
        <f t="shared" si="0"/>
        <v>0</v>
      </c>
    </row>
    <row r="261" spans="5:5" ht="12.75">
      <c r="E261" s="8">
        <f t="shared" si="0"/>
        <v>0</v>
      </c>
    </row>
    <row r="262" spans="5:5" ht="12.75">
      <c r="E262" s="8">
        <f t="shared" si="0"/>
        <v>0</v>
      </c>
    </row>
    <row r="263" spans="5:5" ht="12.75">
      <c r="E263" s="8">
        <f t="shared" si="0"/>
        <v>0</v>
      </c>
    </row>
    <row r="264" spans="5:5" ht="12.75">
      <c r="E264" s="8">
        <f t="shared" si="0"/>
        <v>0</v>
      </c>
    </row>
    <row r="265" spans="5:5" ht="12.75">
      <c r="E265" s="8">
        <f t="shared" si="0"/>
        <v>0</v>
      </c>
    </row>
    <row r="266" spans="5:5" ht="12.75">
      <c r="E266" s="8">
        <f t="shared" si="0"/>
        <v>0</v>
      </c>
    </row>
    <row r="267" spans="5:5" ht="12.75">
      <c r="E267" s="8">
        <f t="shared" si="0"/>
        <v>0</v>
      </c>
    </row>
    <row r="268" spans="5:5" ht="12.75">
      <c r="E268" s="8">
        <f t="shared" si="0"/>
        <v>0</v>
      </c>
    </row>
    <row r="269" spans="5:5" ht="12.75">
      <c r="E269" s="8">
        <f t="shared" si="0"/>
        <v>0</v>
      </c>
    </row>
    <row r="270" spans="5:5" ht="12.75">
      <c r="E270" s="8">
        <f t="shared" si="0"/>
        <v>0</v>
      </c>
    </row>
    <row r="271" spans="5:5" ht="12.75">
      <c r="E271" s="8">
        <f t="shared" si="0"/>
        <v>0</v>
      </c>
    </row>
    <row r="272" spans="5:5" ht="12.75">
      <c r="E272" s="8">
        <f t="shared" si="0"/>
        <v>0</v>
      </c>
    </row>
    <row r="273" spans="5:5" ht="12.75">
      <c r="E273" s="8">
        <f t="shared" si="0"/>
        <v>0</v>
      </c>
    </row>
    <row r="274" spans="5:5" ht="12.75">
      <c r="E274" s="8">
        <f t="shared" si="0"/>
        <v>0</v>
      </c>
    </row>
    <row r="275" spans="5:5" ht="12.75">
      <c r="E275" s="8">
        <f t="shared" si="0"/>
        <v>0</v>
      </c>
    </row>
    <row r="276" spans="5:5" ht="12.75">
      <c r="E276" s="8">
        <f t="shared" si="0"/>
        <v>0</v>
      </c>
    </row>
    <row r="277" spans="5:5" ht="12.75">
      <c r="E277" s="8">
        <f t="shared" si="0"/>
        <v>0</v>
      </c>
    </row>
    <row r="278" spans="5:5" ht="12.75">
      <c r="E278" s="8">
        <f t="shared" si="0"/>
        <v>0</v>
      </c>
    </row>
    <row r="279" spans="5:5" ht="12.75">
      <c r="E279" s="8">
        <f t="shared" si="0"/>
        <v>0</v>
      </c>
    </row>
    <row r="280" spans="5:5" ht="12.75">
      <c r="E280" s="8">
        <f t="shared" si="0"/>
        <v>0</v>
      </c>
    </row>
    <row r="281" spans="5:5" ht="12.75">
      <c r="E281" s="8">
        <f t="shared" si="0"/>
        <v>0</v>
      </c>
    </row>
    <row r="282" spans="5:5" ht="12.75">
      <c r="E282" s="8">
        <f t="shared" si="0"/>
        <v>0</v>
      </c>
    </row>
    <row r="283" spans="5:5" ht="12.75">
      <c r="E283" s="8">
        <f t="shared" si="0"/>
        <v>0</v>
      </c>
    </row>
    <row r="284" spans="5:5" ht="12.75">
      <c r="E284" s="8">
        <f t="shared" si="0"/>
        <v>0</v>
      </c>
    </row>
    <row r="285" spans="5:5" ht="12.75">
      <c r="E285" s="8">
        <f t="shared" si="0"/>
        <v>0</v>
      </c>
    </row>
    <row r="286" spans="5:5" ht="12.75">
      <c r="E286" s="8">
        <f t="shared" si="0"/>
        <v>0</v>
      </c>
    </row>
    <row r="287" spans="5:5" ht="12.75">
      <c r="E287" s="8">
        <f t="shared" si="0"/>
        <v>0</v>
      </c>
    </row>
    <row r="288" spans="5:5" ht="12.75">
      <c r="E288" s="8">
        <f t="shared" si="0"/>
        <v>0</v>
      </c>
    </row>
    <row r="289" spans="5:5" ht="12.75">
      <c r="E289" s="8">
        <f t="shared" si="0"/>
        <v>0</v>
      </c>
    </row>
    <row r="290" spans="5:5" ht="12.75">
      <c r="E290" s="8">
        <f t="shared" si="0"/>
        <v>0</v>
      </c>
    </row>
    <row r="291" spans="5:5" ht="12.75">
      <c r="E291" s="8">
        <f t="shared" si="0"/>
        <v>0</v>
      </c>
    </row>
    <row r="292" spans="5:5" ht="12.75">
      <c r="E292" s="8">
        <f t="shared" si="0"/>
        <v>0</v>
      </c>
    </row>
    <row r="293" spans="5:5" ht="12.75">
      <c r="E293" s="8">
        <f t="shared" si="0"/>
        <v>0</v>
      </c>
    </row>
    <row r="294" spans="5:5" ht="12.75">
      <c r="E294" s="8">
        <f t="shared" si="0"/>
        <v>0</v>
      </c>
    </row>
    <row r="295" spans="5:5" ht="12.75">
      <c r="E295" s="8">
        <f t="shared" si="0"/>
        <v>0</v>
      </c>
    </row>
    <row r="296" spans="5:5" ht="12.75">
      <c r="E296" s="8">
        <f t="shared" si="0"/>
        <v>0</v>
      </c>
    </row>
    <row r="297" spans="5:5" ht="12.75">
      <c r="E297" s="8">
        <f t="shared" si="0"/>
        <v>0</v>
      </c>
    </row>
    <row r="298" spans="5:5" ht="12.75">
      <c r="E298" s="8">
        <f t="shared" si="0"/>
        <v>0</v>
      </c>
    </row>
    <row r="299" spans="5:5" ht="12.75">
      <c r="E299" s="8">
        <f t="shared" si="0"/>
        <v>0</v>
      </c>
    </row>
    <row r="300" spans="5:5" ht="12.75">
      <c r="E300" s="8">
        <f t="shared" si="0"/>
        <v>0</v>
      </c>
    </row>
    <row r="301" spans="5:5" ht="12.75">
      <c r="E301" s="8">
        <f t="shared" si="0"/>
        <v>0</v>
      </c>
    </row>
    <row r="302" spans="5:5" ht="12.75">
      <c r="E302" s="8">
        <f t="shared" si="0"/>
        <v>0</v>
      </c>
    </row>
    <row r="303" spans="5:5" ht="12.75">
      <c r="E303" s="8">
        <f t="shared" si="0"/>
        <v>0</v>
      </c>
    </row>
    <row r="304" spans="5:5" ht="12.75">
      <c r="E304" s="8">
        <f t="shared" si="0"/>
        <v>0</v>
      </c>
    </row>
    <row r="305" spans="5:5" ht="12.75">
      <c r="E305" s="8">
        <f t="shared" si="0"/>
        <v>0</v>
      </c>
    </row>
    <row r="306" spans="5:5" ht="12.75">
      <c r="E306" s="8">
        <f t="shared" si="0"/>
        <v>0</v>
      </c>
    </row>
    <row r="307" spans="5:5" ht="12.75">
      <c r="E307" s="8">
        <f t="shared" si="0"/>
        <v>0</v>
      </c>
    </row>
    <row r="308" spans="5:5" ht="12.75">
      <c r="E308" s="8">
        <f t="shared" si="0"/>
        <v>0</v>
      </c>
    </row>
    <row r="309" spans="5:5" ht="12.75">
      <c r="E309" s="8">
        <f t="shared" si="0"/>
        <v>0</v>
      </c>
    </row>
    <row r="310" spans="5:5" ht="12.75">
      <c r="E310" s="8">
        <f t="shared" si="0"/>
        <v>0</v>
      </c>
    </row>
    <row r="311" spans="5:5" ht="12.75">
      <c r="E311" s="8">
        <f t="shared" si="0"/>
        <v>0</v>
      </c>
    </row>
    <row r="312" spans="5:5" ht="12.75">
      <c r="E312" s="8">
        <f t="shared" si="0"/>
        <v>0</v>
      </c>
    </row>
    <row r="313" spans="5:5" ht="12.75">
      <c r="E313" s="8">
        <f t="shared" si="0"/>
        <v>0</v>
      </c>
    </row>
    <row r="314" spans="5:5" ht="12.75">
      <c r="E314" s="8">
        <f t="shared" si="0"/>
        <v>0</v>
      </c>
    </row>
    <row r="315" spans="5:5" ht="12.75">
      <c r="E315" s="8">
        <f t="shared" si="0"/>
        <v>0</v>
      </c>
    </row>
    <row r="316" spans="5:5" ht="12.75">
      <c r="E316" s="8">
        <f t="shared" si="0"/>
        <v>0</v>
      </c>
    </row>
    <row r="317" spans="5:5" ht="12.75">
      <c r="E317" s="8">
        <f t="shared" si="0"/>
        <v>0</v>
      </c>
    </row>
    <row r="318" spans="5:5" ht="12.75">
      <c r="E318" s="8">
        <f t="shared" si="0"/>
        <v>0</v>
      </c>
    </row>
    <row r="319" spans="5:5" ht="12.75">
      <c r="E319" s="8">
        <f t="shared" si="0"/>
        <v>0</v>
      </c>
    </row>
    <row r="320" spans="5:5" ht="12.75">
      <c r="E320" s="8">
        <f t="shared" si="0"/>
        <v>0</v>
      </c>
    </row>
    <row r="321" spans="5:5" ht="12.75">
      <c r="E321" s="8">
        <f t="shared" si="0"/>
        <v>0</v>
      </c>
    </row>
    <row r="322" spans="5:5" ht="12.75">
      <c r="E322" s="8">
        <f t="shared" si="0"/>
        <v>0</v>
      </c>
    </row>
    <row r="323" spans="5:5" ht="12.75">
      <c r="E323" s="8">
        <f t="shared" si="0"/>
        <v>0</v>
      </c>
    </row>
    <row r="324" spans="5:5" ht="12.75">
      <c r="E324" s="8">
        <f t="shared" si="0"/>
        <v>0</v>
      </c>
    </row>
    <row r="325" spans="5:5" ht="12.75">
      <c r="E325" s="8">
        <f t="shared" si="0"/>
        <v>0</v>
      </c>
    </row>
    <row r="326" spans="5:5" ht="12.75">
      <c r="E326" s="8">
        <f t="shared" si="0"/>
        <v>0</v>
      </c>
    </row>
    <row r="327" spans="5:5" ht="12.75">
      <c r="E327" s="8">
        <f t="shared" si="0"/>
        <v>0</v>
      </c>
    </row>
    <row r="328" spans="5:5" ht="12.75">
      <c r="E328" s="8">
        <f t="shared" si="0"/>
        <v>0</v>
      </c>
    </row>
    <row r="329" spans="5:5" ht="12.75">
      <c r="E329" s="8">
        <f t="shared" si="0"/>
        <v>0</v>
      </c>
    </row>
    <row r="330" spans="5:5" ht="12.75">
      <c r="E330" s="8">
        <f t="shared" si="0"/>
        <v>0</v>
      </c>
    </row>
    <row r="331" spans="5:5" ht="12.75">
      <c r="E331" s="8">
        <f t="shared" si="0"/>
        <v>0</v>
      </c>
    </row>
    <row r="332" spans="5:5" ht="12.75">
      <c r="E332" s="8">
        <f t="shared" si="0"/>
        <v>0</v>
      </c>
    </row>
    <row r="333" spans="5:5" ht="12.75">
      <c r="E333" s="8">
        <f t="shared" si="0"/>
        <v>0</v>
      </c>
    </row>
    <row r="334" spans="5:5" ht="12.75">
      <c r="E334" s="8">
        <f t="shared" si="0"/>
        <v>0</v>
      </c>
    </row>
    <row r="335" spans="5:5" ht="12.75">
      <c r="E335" s="8">
        <f t="shared" si="0"/>
        <v>0</v>
      </c>
    </row>
    <row r="336" spans="5:5" ht="12.75">
      <c r="E336" s="8">
        <f t="shared" si="0"/>
        <v>0</v>
      </c>
    </row>
    <row r="337" spans="5:5" ht="12.75">
      <c r="E337" s="8">
        <f t="shared" si="0"/>
        <v>0</v>
      </c>
    </row>
    <row r="338" spans="5:5" ht="12.75">
      <c r="E338" s="8">
        <f t="shared" si="0"/>
        <v>0</v>
      </c>
    </row>
    <row r="339" spans="5:5" ht="12.75">
      <c r="E339" s="8">
        <f t="shared" si="0"/>
        <v>0</v>
      </c>
    </row>
    <row r="340" spans="5:5" ht="12.75">
      <c r="E340" s="8">
        <f t="shared" si="0"/>
        <v>0</v>
      </c>
    </row>
    <row r="341" spans="5:5" ht="12.75">
      <c r="E341" s="8">
        <f t="shared" si="0"/>
        <v>0</v>
      </c>
    </row>
    <row r="342" spans="5:5" ht="12.75">
      <c r="E342" s="8">
        <f t="shared" si="0"/>
        <v>0</v>
      </c>
    </row>
    <row r="343" spans="5:5" ht="12.75">
      <c r="E343" s="8">
        <f t="shared" si="0"/>
        <v>0</v>
      </c>
    </row>
    <row r="344" spans="5:5" ht="12.75">
      <c r="E344" s="8">
        <f t="shared" si="0"/>
        <v>0</v>
      </c>
    </row>
    <row r="345" spans="5:5" ht="12.75">
      <c r="E345" s="8">
        <f t="shared" si="0"/>
        <v>0</v>
      </c>
    </row>
    <row r="346" spans="5:5" ht="12.75">
      <c r="E346" s="8">
        <f t="shared" si="0"/>
        <v>0</v>
      </c>
    </row>
    <row r="347" spans="5:5" ht="12.75">
      <c r="E347" s="8">
        <f t="shared" si="0"/>
        <v>0</v>
      </c>
    </row>
    <row r="348" spans="5:5" ht="12.75">
      <c r="E348" s="8">
        <f t="shared" si="0"/>
        <v>0</v>
      </c>
    </row>
    <row r="349" spans="5:5" ht="12.75">
      <c r="E349" s="8">
        <f t="shared" si="0"/>
        <v>0</v>
      </c>
    </row>
    <row r="350" spans="5:5" ht="12.75">
      <c r="E350" s="8">
        <f t="shared" si="0"/>
        <v>0</v>
      </c>
    </row>
    <row r="351" spans="5:5" ht="12.75">
      <c r="E351" s="8">
        <f t="shared" si="0"/>
        <v>0</v>
      </c>
    </row>
    <row r="352" spans="5:5" ht="12.75">
      <c r="E352" s="8">
        <f t="shared" si="0"/>
        <v>0</v>
      </c>
    </row>
    <row r="353" spans="5:5" ht="12.75">
      <c r="E353" s="8">
        <f t="shared" si="0"/>
        <v>0</v>
      </c>
    </row>
    <row r="354" spans="5:5" ht="12.75">
      <c r="E354" s="8">
        <f t="shared" si="0"/>
        <v>0</v>
      </c>
    </row>
    <row r="355" spans="5:5" ht="12.75">
      <c r="E355" s="8">
        <f t="shared" si="0"/>
        <v>0</v>
      </c>
    </row>
    <row r="356" spans="5:5" ht="12.75">
      <c r="E356" s="8">
        <f t="shared" si="0"/>
        <v>0</v>
      </c>
    </row>
    <row r="357" spans="5:5" ht="12.75">
      <c r="E357" s="8">
        <f t="shared" si="0"/>
        <v>0</v>
      </c>
    </row>
    <row r="358" spans="5:5" ht="12.75">
      <c r="E358" s="8">
        <f t="shared" si="0"/>
        <v>0</v>
      </c>
    </row>
    <row r="359" spans="5:5" ht="12.75">
      <c r="E359" s="8">
        <f t="shared" si="0"/>
        <v>0</v>
      </c>
    </row>
    <row r="360" spans="5:5" ht="12.75">
      <c r="E360" s="8">
        <f t="shared" si="0"/>
        <v>0</v>
      </c>
    </row>
    <row r="361" spans="5:5" ht="12.75">
      <c r="E361" s="8">
        <f t="shared" si="0"/>
        <v>0</v>
      </c>
    </row>
    <row r="362" spans="5:5" ht="12.75">
      <c r="E362" s="8">
        <f t="shared" si="0"/>
        <v>0</v>
      </c>
    </row>
    <row r="363" spans="5:5" ht="12.75">
      <c r="E363" s="8">
        <f t="shared" si="0"/>
        <v>0</v>
      </c>
    </row>
    <row r="364" spans="5:5" ht="12.75">
      <c r="E364" s="8">
        <f t="shared" si="0"/>
        <v>0</v>
      </c>
    </row>
    <row r="365" spans="5:5" ht="12.75">
      <c r="E365" s="8">
        <f t="shared" si="0"/>
        <v>0</v>
      </c>
    </row>
    <row r="366" spans="5:5" ht="12.75">
      <c r="E366" s="8">
        <f t="shared" si="0"/>
        <v>0</v>
      </c>
    </row>
    <row r="367" spans="5:5" ht="12.75">
      <c r="E367" s="8">
        <f t="shared" si="0"/>
        <v>0</v>
      </c>
    </row>
    <row r="368" spans="5:5" ht="12.75">
      <c r="E368" s="8">
        <f t="shared" si="0"/>
        <v>0</v>
      </c>
    </row>
    <row r="369" spans="5:5" ht="12.75">
      <c r="E369" s="8">
        <f t="shared" si="0"/>
        <v>0</v>
      </c>
    </row>
    <row r="370" spans="5:5" ht="12.75">
      <c r="E370" s="8">
        <f t="shared" si="0"/>
        <v>0</v>
      </c>
    </row>
    <row r="371" spans="5:5" ht="12.75">
      <c r="E371" s="8">
        <f t="shared" si="0"/>
        <v>0</v>
      </c>
    </row>
    <row r="372" spans="5:5" ht="12.75">
      <c r="E372" s="8">
        <f t="shared" si="0"/>
        <v>0</v>
      </c>
    </row>
    <row r="373" spans="5:5" ht="12.75">
      <c r="E373" s="8">
        <f t="shared" si="0"/>
        <v>0</v>
      </c>
    </row>
    <row r="374" spans="5:5" ht="12.75">
      <c r="E374" s="8">
        <f t="shared" si="0"/>
        <v>0</v>
      </c>
    </row>
    <row r="375" spans="5:5" ht="12.75">
      <c r="E375" s="8">
        <f t="shared" si="0"/>
        <v>0</v>
      </c>
    </row>
    <row r="376" spans="5:5" ht="12.75">
      <c r="E376" s="8">
        <f t="shared" si="0"/>
        <v>0</v>
      </c>
    </row>
    <row r="377" spans="5:5" ht="12.75">
      <c r="E377" s="8">
        <f t="shared" si="0"/>
        <v>0</v>
      </c>
    </row>
    <row r="378" spans="5:5" ht="12.75">
      <c r="E378" s="8">
        <f t="shared" si="0"/>
        <v>0</v>
      </c>
    </row>
    <row r="379" spans="5:5" ht="12.75">
      <c r="E379" s="8">
        <f t="shared" si="0"/>
        <v>0</v>
      </c>
    </row>
    <row r="380" spans="5:5" ht="12.75">
      <c r="E380" s="8">
        <f t="shared" si="0"/>
        <v>0</v>
      </c>
    </row>
    <row r="381" spans="5:5" ht="12.75">
      <c r="E381" s="8">
        <f t="shared" si="0"/>
        <v>0</v>
      </c>
    </row>
    <row r="382" spans="5:5" ht="12.75">
      <c r="E382" s="8">
        <f t="shared" si="0"/>
        <v>0</v>
      </c>
    </row>
    <row r="383" spans="5:5" ht="12.75">
      <c r="E383" s="8">
        <f t="shared" si="0"/>
        <v>0</v>
      </c>
    </row>
    <row r="384" spans="5:5" ht="12.75">
      <c r="E384" s="8">
        <f t="shared" si="0"/>
        <v>0</v>
      </c>
    </row>
    <row r="385" spans="5:5" ht="12.75">
      <c r="E385" s="8">
        <f t="shared" si="0"/>
        <v>0</v>
      </c>
    </row>
    <row r="386" spans="5:5" ht="12.75">
      <c r="E386" s="8">
        <f t="shared" si="0"/>
        <v>0</v>
      </c>
    </row>
    <row r="387" spans="5:5" ht="12.75">
      <c r="E387" s="8">
        <f t="shared" si="0"/>
        <v>0</v>
      </c>
    </row>
    <row r="388" spans="5:5" ht="12.75">
      <c r="E388" s="8">
        <f t="shared" si="0"/>
        <v>0</v>
      </c>
    </row>
    <row r="389" spans="5:5" ht="12.75">
      <c r="E389" s="8">
        <f t="shared" si="0"/>
        <v>0</v>
      </c>
    </row>
    <row r="390" spans="5:5" ht="12.75">
      <c r="E390" s="8">
        <f t="shared" si="0"/>
        <v>0</v>
      </c>
    </row>
    <row r="391" spans="5:5" ht="12.75">
      <c r="E391" s="8">
        <f t="shared" si="0"/>
        <v>0</v>
      </c>
    </row>
    <row r="392" spans="5:5" ht="12.75">
      <c r="E392" s="8">
        <f t="shared" si="0"/>
        <v>0</v>
      </c>
    </row>
    <row r="393" spans="5:5" ht="12.75">
      <c r="E393" s="8">
        <f t="shared" si="0"/>
        <v>0</v>
      </c>
    </row>
    <row r="394" spans="5:5" ht="12.75">
      <c r="E394" s="8">
        <f t="shared" si="0"/>
        <v>0</v>
      </c>
    </row>
    <row r="395" spans="5:5" ht="12.75">
      <c r="E395" s="8">
        <f t="shared" si="0"/>
        <v>0</v>
      </c>
    </row>
    <row r="396" spans="5:5" ht="12.75">
      <c r="E396" s="8">
        <f t="shared" si="0"/>
        <v>0</v>
      </c>
    </row>
    <row r="397" spans="5:5" ht="12.75">
      <c r="E397" s="8">
        <f t="shared" si="0"/>
        <v>0</v>
      </c>
    </row>
    <row r="398" spans="5:5" ht="12.75">
      <c r="E398" s="8">
        <f t="shared" si="0"/>
        <v>0</v>
      </c>
    </row>
    <row r="399" spans="5:5" ht="12.75">
      <c r="E399" s="8">
        <f t="shared" si="0"/>
        <v>0</v>
      </c>
    </row>
    <row r="400" spans="5:5" ht="12.75">
      <c r="E400" s="8">
        <f t="shared" si="0"/>
        <v>0</v>
      </c>
    </row>
    <row r="401" spans="5:5" ht="12.75">
      <c r="E401" s="8">
        <f t="shared" si="0"/>
        <v>0</v>
      </c>
    </row>
    <row r="402" spans="5:5" ht="12.75">
      <c r="E402" s="8">
        <f t="shared" si="0"/>
        <v>0</v>
      </c>
    </row>
    <row r="403" spans="5:5" ht="12.75">
      <c r="E403" s="8">
        <f t="shared" si="0"/>
        <v>0</v>
      </c>
    </row>
    <row r="404" spans="5:5" ht="12.75">
      <c r="E404" s="8">
        <f t="shared" si="0"/>
        <v>0</v>
      </c>
    </row>
    <row r="405" spans="5:5" ht="12.75">
      <c r="E405" s="8">
        <f t="shared" si="0"/>
        <v>0</v>
      </c>
    </row>
    <row r="406" spans="5:5" ht="12.75">
      <c r="E406" s="8">
        <f t="shared" si="0"/>
        <v>0</v>
      </c>
    </row>
    <row r="407" spans="5:5" ht="12.75">
      <c r="E407" s="8">
        <f t="shared" si="0"/>
        <v>0</v>
      </c>
    </row>
    <row r="408" spans="5:5" ht="12.75">
      <c r="E408" s="8">
        <f t="shared" si="0"/>
        <v>0</v>
      </c>
    </row>
    <row r="409" spans="5:5" ht="12.75">
      <c r="E409" s="8">
        <f t="shared" si="0"/>
        <v>0</v>
      </c>
    </row>
    <row r="410" spans="5:5" ht="12.75">
      <c r="E410" s="8">
        <f t="shared" si="0"/>
        <v>0</v>
      </c>
    </row>
    <row r="411" spans="5:5" ht="12.75">
      <c r="E411" s="8">
        <f t="shared" si="0"/>
        <v>0</v>
      </c>
    </row>
    <row r="412" spans="5:5" ht="12.75">
      <c r="E412" s="8">
        <f t="shared" si="0"/>
        <v>0</v>
      </c>
    </row>
    <row r="413" spans="5:5" ht="12.75">
      <c r="E413" s="8">
        <f t="shared" si="0"/>
        <v>0</v>
      </c>
    </row>
    <row r="414" spans="5:5" ht="12.75">
      <c r="E414" s="8">
        <f t="shared" si="0"/>
        <v>0</v>
      </c>
    </row>
    <row r="415" spans="5:5" ht="12.75">
      <c r="E415" s="8">
        <f t="shared" si="0"/>
        <v>0</v>
      </c>
    </row>
    <row r="416" spans="5:5" ht="12.75">
      <c r="E416" s="8">
        <f t="shared" si="0"/>
        <v>0</v>
      </c>
    </row>
    <row r="417" spans="5:5" ht="12.75">
      <c r="E417" s="8">
        <f t="shared" si="0"/>
        <v>0</v>
      </c>
    </row>
    <row r="418" spans="5:5" ht="12.75">
      <c r="E418" s="8">
        <f t="shared" si="0"/>
        <v>0</v>
      </c>
    </row>
    <row r="419" spans="5:5" ht="12.75">
      <c r="E419" s="8">
        <f t="shared" si="0"/>
        <v>0</v>
      </c>
    </row>
    <row r="420" spans="5:5" ht="12.75">
      <c r="E420" s="8">
        <f t="shared" si="0"/>
        <v>0</v>
      </c>
    </row>
    <row r="421" spans="5:5" ht="12.75">
      <c r="E421" s="8">
        <f t="shared" si="0"/>
        <v>0</v>
      </c>
    </row>
    <row r="422" spans="5:5" ht="12.75">
      <c r="E422" s="8">
        <f t="shared" si="0"/>
        <v>0</v>
      </c>
    </row>
    <row r="423" spans="5:5" ht="12.75">
      <c r="E423" s="8">
        <f t="shared" si="0"/>
        <v>0</v>
      </c>
    </row>
    <row r="424" spans="5:5" ht="12.75">
      <c r="E424" s="8">
        <f t="shared" si="0"/>
        <v>0</v>
      </c>
    </row>
    <row r="425" spans="5:5" ht="12.75">
      <c r="E425" s="8">
        <f t="shared" si="0"/>
        <v>0</v>
      </c>
    </row>
    <row r="426" spans="5:5" ht="12.75">
      <c r="E426" s="8">
        <f t="shared" si="0"/>
        <v>0</v>
      </c>
    </row>
    <row r="427" spans="5:5" ht="12.75">
      <c r="E427" s="8">
        <f t="shared" si="0"/>
        <v>0</v>
      </c>
    </row>
    <row r="428" spans="5:5" ht="12.75">
      <c r="E428" s="8">
        <f t="shared" si="0"/>
        <v>0</v>
      </c>
    </row>
    <row r="429" spans="5:5" ht="12.75">
      <c r="E429" s="8">
        <f t="shared" si="0"/>
        <v>0</v>
      </c>
    </row>
    <row r="430" spans="5:5" ht="12.75">
      <c r="E430" s="8">
        <f t="shared" si="0"/>
        <v>0</v>
      </c>
    </row>
    <row r="431" spans="5:5" ht="12.75">
      <c r="E431" s="8">
        <f t="shared" si="0"/>
        <v>0</v>
      </c>
    </row>
    <row r="432" spans="5:5" ht="12.75">
      <c r="E432" s="8">
        <f t="shared" si="0"/>
        <v>0</v>
      </c>
    </row>
    <row r="433" spans="5:5" ht="12.75">
      <c r="E433" s="8">
        <f t="shared" si="0"/>
        <v>0</v>
      </c>
    </row>
    <row r="434" spans="5:5" ht="12.75">
      <c r="E434" s="8">
        <f t="shared" si="0"/>
        <v>0</v>
      </c>
    </row>
    <row r="435" spans="5:5" ht="12.75">
      <c r="E435" s="8">
        <f t="shared" si="0"/>
        <v>0</v>
      </c>
    </row>
    <row r="436" spans="5:5" ht="12.75">
      <c r="E436" s="8">
        <f t="shared" si="0"/>
        <v>0</v>
      </c>
    </row>
    <row r="437" spans="5:5" ht="12.75">
      <c r="E437" s="8">
        <f t="shared" si="0"/>
        <v>0</v>
      </c>
    </row>
    <row r="438" spans="5:5" ht="12.75">
      <c r="E438" s="8">
        <f t="shared" si="0"/>
        <v>0</v>
      </c>
    </row>
    <row r="439" spans="5:5" ht="12.75">
      <c r="E439" s="8">
        <f t="shared" si="0"/>
        <v>0</v>
      </c>
    </row>
    <row r="440" spans="5:5" ht="12.75">
      <c r="E440" s="8">
        <f t="shared" si="0"/>
        <v>0</v>
      </c>
    </row>
    <row r="441" spans="5:5" ht="12.75">
      <c r="E441" s="8">
        <f t="shared" si="0"/>
        <v>0</v>
      </c>
    </row>
    <row r="442" spans="5:5" ht="12.75">
      <c r="E442" s="8">
        <f t="shared" si="0"/>
        <v>0</v>
      </c>
    </row>
    <row r="443" spans="5:5" ht="12.75">
      <c r="E443" s="8">
        <f t="shared" si="0"/>
        <v>0</v>
      </c>
    </row>
    <row r="444" spans="5:5" ht="12.75">
      <c r="E444" s="8">
        <f t="shared" si="0"/>
        <v>0</v>
      </c>
    </row>
    <row r="445" spans="5:5" ht="12.75">
      <c r="E445" s="8">
        <f t="shared" si="0"/>
        <v>0</v>
      </c>
    </row>
    <row r="446" spans="5:5" ht="12.75">
      <c r="E446" s="8">
        <f t="shared" si="0"/>
        <v>0</v>
      </c>
    </row>
    <row r="447" spans="5:5" ht="12.75">
      <c r="E447" s="8">
        <f t="shared" si="0"/>
        <v>0</v>
      </c>
    </row>
    <row r="448" spans="5:5" ht="12.75">
      <c r="E448" s="8">
        <f t="shared" si="0"/>
        <v>0</v>
      </c>
    </row>
    <row r="449" spans="5:5" ht="12.75">
      <c r="E449" s="8">
        <f t="shared" si="0"/>
        <v>0</v>
      </c>
    </row>
    <row r="450" spans="5:5" ht="12.75">
      <c r="E450" s="8">
        <f t="shared" si="0"/>
        <v>0</v>
      </c>
    </row>
    <row r="451" spans="5:5" ht="12.75">
      <c r="E451" s="8">
        <f t="shared" si="0"/>
        <v>0</v>
      </c>
    </row>
    <row r="452" spans="5:5" ht="12.75">
      <c r="E452" s="8">
        <f t="shared" si="0"/>
        <v>0</v>
      </c>
    </row>
    <row r="453" spans="5:5" ht="12.75">
      <c r="E453" s="8">
        <f t="shared" si="0"/>
        <v>0</v>
      </c>
    </row>
    <row r="454" spans="5:5" ht="12.75">
      <c r="E454" s="8">
        <f t="shared" si="0"/>
        <v>0</v>
      </c>
    </row>
    <row r="455" spans="5:5" ht="12.75">
      <c r="E455" s="8">
        <f t="shared" si="0"/>
        <v>0</v>
      </c>
    </row>
    <row r="456" spans="5:5" ht="12.75">
      <c r="E456" s="8">
        <f t="shared" si="0"/>
        <v>0</v>
      </c>
    </row>
    <row r="457" spans="5:5" ht="12.75">
      <c r="E457" s="8">
        <f t="shared" si="0"/>
        <v>0</v>
      </c>
    </row>
    <row r="458" spans="5:5" ht="12.75">
      <c r="E458" s="8">
        <f t="shared" si="0"/>
        <v>0</v>
      </c>
    </row>
    <row r="459" spans="5:5" ht="12.75">
      <c r="E459" s="8">
        <f t="shared" si="0"/>
        <v>0</v>
      </c>
    </row>
    <row r="460" spans="5:5" ht="12.75">
      <c r="E460" s="8">
        <f t="shared" si="0"/>
        <v>0</v>
      </c>
    </row>
    <row r="461" spans="5:5" ht="12.75">
      <c r="E461" s="8">
        <f t="shared" si="0"/>
        <v>0</v>
      </c>
    </row>
    <row r="462" spans="5:5" ht="12.75">
      <c r="E462" s="8">
        <f t="shared" si="0"/>
        <v>0</v>
      </c>
    </row>
    <row r="463" spans="5:5" ht="12.75">
      <c r="E463" s="8">
        <f t="shared" si="0"/>
        <v>0</v>
      </c>
    </row>
    <row r="464" spans="5:5" ht="12.75">
      <c r="E464" s="8">
        <f t="shared" si="0"/>
        <v>0</v>
      </c>
    </row>
    <row r="465" spans="5:5" ht="12.75">
      <c r="E465" s="8">
        <f t="shared" si="0"/>
        <v>0</v>
      </c>
    </row>
    <row r="466" spans="5:5" ht="12.75">
      <c r="E466" s="8">
        <f t="shared" si="0"/>
        <v>0</v>
      </c>
    </row>
    <row r="467" spans="5:5" ht="12.75">
      <c r="E467" s="8">
        <f t="shared" si="0"/>
        <v>0</v>
      </c>
    </row>
    <row r="468" spans="5:5" ht="12.75">
      <c r="E468" s="8">
        <f t="shared" si="0"/>
        <v>0</v>
      </c>
    </row>
    <row r="469" spans="5:5" ht="12.75">
      <c r="E469" s="8">
        <f t="shared" si="0"/>
        <v>0</v>
      </c>
    </row>
    <row r="470" spans="5:5" ht="12.75">
      <c r="E470" s="8">
        <f t="shared" si="0"/>
        <v>0</v>
      </c>
    </row>
    <row r="471" spans="5:5" ht="12.75">
      <c r="E471" s="8">
        <f t="shared" si="0"/>
        <v>0</v>
      </c>
    </row>
    <row r="472" spans="5:5" ht="12.75">
      <c r="E472" s="8">
        <f t="shared" si="0"/>
        <v>0</v>
      </c>
    </row>
    <row r="473" spans="5:5" ht="12.75">
      <c r="E473" s="8">
        <f t="shared" si="0"/>
        <v>0</v>
      </c>
    </row>
    <row r="474" spans="5:5" ht="12.75">
      <c r="E474" s="8">
        <f t="shared" si="0"/>
        <v>0</v>
      </c>
    </row>
    <row r="475" spans="5:5" ht="12.75">
      <c r="E475" s="8">
        <f t="shared" si="0"/>
        <v>0</v>
      </c>
    </row>
    <row r="476" spans="5:5" ht="12.75">
      <c r="E476" s="8">
        <f t="shared" si="0"/>
        <v>0</v>
      </c>
    </row>
    <row r="477" spans="5:5" ht="12.75">
      <c r="E477" s="8">
        <f t="shared" si="0"/>
        <v>0</v>
      </c>
    </row>
    <row r="478" spans="5:5" ht="12.75">
      <c r="E478" s="8">
        <f t="shared" si="0"/>
        <v>0</v>
      </c>
    </row>
    <row r="479" spans="5:5" ht="12.75">
      <c r="E479" s="8">
        <f t="shared" si="0"/>
        <v>0</v>
      </c>
    </row>
    <row r="480" spans="5:5" ht="12.75">
      <c r="E480" s="8">
        <f t="shared" si="0"/>
        <v>0</v>
      </c>
    </row>
    <row r="481" spans="5:5" ht="12.75">
      <c r="E481" s="8">
        <f t="shared" si="0"/>
        <v>0</v>
      </c>
    </row>
    <row r="482" spans="5:5" ht="12.75">
      <c r="E482" s="8">
        <f t="shared" si="0"/>
        <v>0</v>
      </c>
    </row>
    <row r="483" spans="5:5" ht="12.75">
      <c r="E483" s="8">
        <f t="shared" si="0"/>
        <v>0</v>
      </c>
    </row>
    <row r="484" spans="5:5" ht="12.75">
      <c r="E484" s="8">
        <f t="shared" si="0"/>
        <v>0</v>
      </c>
    </row>
    <row r="485" spans="5:5" ht="12.75">
      <c r="E485" s="8">
        <f t="shared" si="0"/>
        <v>0</v>
      </c>
    </row>
    <row r="486" spans="5:5" ht="12.75">
      <c r="E486" s="8">
        <f t="shared" si="0"/>
        <v>0</v>
      </c>
    </row>
    <row r="487" spans="5:5" ht="12.75">
      <c r="E487" s="8">
        <f t="shared" si="0"/>
        <v>0</v>
      </c>
    </row>
    <row r="488" spans="5:5" ht="12.75">
      <c r="E488" s="8">
        <f t="shared" si="0"/>
        <v>0</v>
      </c>
    </row>
    <row r="489" spans="5:5" ht="12.75">
      <c r="E489" s="8">
        <f t="shared" si="0"/>
        <v>0</v>
      </c>
    </row>
    <row r="490" spans="5:5" ht="12.75">
      <c r="E490" s="8">
        <f t="shared" si="0"/>
        <v>0</v>
      </c>
    </row>
    <row r="491" spans="5:5" ht="12.75">
      <c r="E491" s="8">
        <f t="shared" si="0"/>
        <v>0</v>
      </c>
    </row>
    <row r="492" spans="5:5" ht="12.75">
      <c r="E492" s="8">
        <f t="shared" si="0"/>
        <v>0</v>
      </c>
    </row>
    <row r="493" spans="5:5" ht="12.75">
      <c r="E493" s="8">
        <f t="shared" si="0"/>
        <v>0</v>
      </c>
    </row>
    <row r="494" spans="5:5" ht="12.75">
      <c r="E494" s="8">
        <f t="shared" si="0"/>
        <v>0</v>
      </c>
    </row>
    <row r="495" spans="5:5" ht="12.75">
      <c r="E495" s="8">
        <f t="shared" si="0"/>
        <v>0</v>
      </c>
    </row>
    <row r="496" spans="5:5" ht="12.75">
      <c r="E496" s="8">
        <f t="shared" si="0"/>
        <v>0</v>
      </c>
    </row>
    <row r="497" spans="5:5" ht="12.75">
      <c r="E497" s="8">
        <f t="shared" si="0"/>
        <v>0</v>
      </c>
    </row>
    <row r="498" spans="5:5" ht="12.75">
      <c r="E498" s="8">
        <f t="shared" si="0"/>
        <v>0</v>
      </c>
    </row>
    <row r="499" spans="5:5" ht="12.75">
      <c r="E499" s="8">
        <f t="shared" si="0"/>
        <v>0</v>
      </c>
    </row>
    <row r="500" spans="5:5" ht="12.75">
      <c r="E500" s="8">
        <f t="shared" si="0"/>
        <v>0</v>
      </c>
    </row>
    <row r="501" spans="5:5" ht="12.75">
      <c r="E501" s="8">
        <f t="shared" si="0"/>
        <v>0</v>
      </c>
    </row>
    <row r="502" spans="5:5" ht="12.75">
      <c r="E502" s="8">
        <f t="shared" si="0"/>
        <v>0</v>
      </c>
    </row>
    <row r="503" spans="5:5" ht="12.75">
      <c r="E503" s="8">
        <f t="shared" si="0"/>
        <v>0</v>
      </c>
    </row>
    <row r="504" spans="5:5" ht="12.75">
      <c r="E504" s="8">
        <f t="shared" si="0"/>
        <v>0</v>
      </c>
    </row>
    <row r="505" spans="5:5" ht="12.75">
      <c r="E505" s="8">
        <f t="shared" si="0"/>
        <v>0</v>
      </c>
    </row>
    <row r="506" spans="5:5" ht="12.75">
      <c r="E506" s="8">
        <f t="shared" si="0"/>
        <v>0</v>
      </c>
    </row>
    <row r="507" spans="5:5" ht="12.75">
      <c r="E507" s="8">
        <f t="shared" si="0"/>
        <v>0</v>
      </c>
    </row>
    <row r="508" spans="5:5" ht="12.75">
      <c r="E508" s="8">
        <f t="shared" si="0"/>
        <v>0</v>
      </c>
    </row>
    <row r="509" spans="5:5" ht="12.75">
      <c r="E509" s="8">
        <f t="shared" si="0"/>
        <v>0</v>
      </c>
    </row>
    <row r="510" spans="5:5" ht="12.75">
      <c r="E510" s="8">
        <f t="shared" si="0"/>
        <v>0</v>
      </c>
    </row>
    <row r="511" spans="5:5" ht="12.75">
      <c r="E511" s="8">
        <f t="shared" si="0"/>
        <v>0</v>
      </c>
    </row>
    <row r="512" spans="5:5" ht="12.75">
      <c r="E512" s="8">
        <f t="shared" si="0"/>
        <v>0</v>
      </c>
    </row>
    <row r="513" spans="5:5" ht="12.75">
      <c r="E513" s="8">
        <f t="shared" si="0"/>
        <v>0</v>
      </c>
    </row>
    <row r="514" spans="5:5" ht="12.75">
      <c r="E514" s="8">
        <f t="shared" si="0"/>
        <v>0</v>
      </c>
    </row>
    <row r="515" spans="5:5" ht="12.75">
      <c r="E515" s="8">
        <f t="shared" si="0"/>
        <v>0</v>
      </c>
    </row>
    <row r="516" spans="5:5" ht="12.75">
      <c r="E516" s="8">
        <f t="shared" si="0"/>
        <v>0</v>
      </c>
    </row>
    <row r="517" spans="5:5" ht="12.75">
      <c r="E517" s="8">
        <f t="shared" si="0"/>
        <v>0</v>
      </c>
    </row>
    <row r="518" spans="5:5" ht="12.75">
      <c r="E518" s="8">
        <f t="shared" si="0"/>
        <v>0</v>
      </c>
    </row>
    <row r="519" spans="5:5" ht="12.75">
      <c r="E519" s="8">
        <f t="shared" si="0"/>
        <v>0</v>
      </c>
    </row>
    <row r="520" spans="5:5" ht="12.75">
      <c r="E520" s="8">
        <f t="shared" si="0"/>
        <v>0</v>
      </c>
    </row>
    <row r="521" spans="5:5" ht="12.75">
      <c r="E521" s="8">
        <f t="shared" si="0"/>
        <v>0</v>
      </c>
    </row>
    <row r="522" spans="5:5" ht="12.75">
      <c r="E522" s="8">
        <f t="shared" si="0"/>
        <v>0</v>
      </c>
    </row>
    <row r="523" spans="5:5" ht="12.75">
      <c r="E523" s="8">
        <f t="shared" si="0"/>
        <v>0</v>
      </c>
    </row>
    <row r="524" spans="5:5" ht="12.75">
      <c r="E524" s="8">
        <f t="shared" si="0"/>
        <v>0</v>
      </c>
    </row>
    <row r="525" spans="5:5" ht="12.75">
      <c r="E525" s="8">
        <f t="shared" si="0"/>
        <v>0</v>
      </c>
    </row>
    <row r="526" spans="5:5" ht="12.75">
      <c r="E526" s="8">
        <f t="shared" si="0"/>
        <v>0</v>
      </c>
    </row>
    <row r="527" spans="5:5" ht="12.75">
      <c r="E527" s="8">
        <f t="shared" si="0"/>
        <v>0</v>
      </c>
    </row>
    <row r="528" spans="5:5" ht="12.75">
      <c r="E528" s="8">
        <f t="shared" si="0"/>
        <v>0</v>
      </c>
    </row>
    <row r="529" spans="5:5" ht="12.75">
      <c r="E529" s="8">
        <f t="shared" si="0"/>
        <v>0</v>
      </c>
    </row>
    <row r="530" spans="5:5" ht="12.75">
      <c r="E530" s="8">
        <f t="shared" si="0"/>
        <v>0</v>
      </c>
    </row>
    <row r="531" spans="5:5" ht="12.75">
      <c r="E531" s="8">
        <f t="shared" si="0"/>
        <v>0</v>
      </c>
    </row>
    <row r="532" spans="5:5" ht="12.75">
      <c r="E532" s="8">
        <f t="shared" si="0"/>
        <v>0</v>
      </c>
    </row>
    <row r="533" spans="5:5" ht="12.75">
      <c r="E533" s="8">
        <f t="shared" si="0"/>
        <v>0</v>
      </c>
    </row>
    <row r="534" spans="5:5" ht="12.75">
      <c r="E534" s="8">
        <f t="shared" si="0"/>
        <v>0</v>
      </c>
    </row>
    <row r="535" spans="5:5" ht="12.75">
      <c r="E535" s="8">
        <f t="shared" si="0"/>
        <v>0</v>
      </c>
    </row>
    <row r="536" spans="5:5" ht="12.75">
      <c r="E536" s="8">
        <f t="shared" si="0"/>
        <v>0</v>
      </c>
    </row>
    <row r="537" spans="5:5" ht="12.75">
      <c r="E537" s="8">
        <f t="shared" si="0"/>
        <v>0</v>
      </c>
    </row>
    <row r="538" spans="5:5" ht="12.75">
      <c r="E538" s="8">
        <f t="shared" si="0"/>
        <v>0</v>
      </c>
    </row>
    <row r="539" spans="5:5" ht="12.75">
      <c r="E539" s="8">
        <f t="shared" si="0"/>
        <v>0</v>
      </c>
    </row>
    <row r="540" spans="5:5" ht="12.75">
      <c r="E540" s="8">
        <f t="shared" si="0"/>
        <v>0</v>
      </c>
    </row>
    <row r="541" spans="5:5" ht="12.75">
      <c r="E541" s="8">
        <f t="shared" si="0"/>
        <v>0</v>
      </c>
    </row>
    <row r="542" spans="5:5" ht="12.75">
      <c r="E542" s="8">
        <f t="shared" si="0"/>
        <v>0</v>
      </c>
    </row>
    <row r="543" spans="5:5" ht="12.75">
      <c r="E543" s="8">
        <f t="shared" si="0"/>
        <v>0</v>
      </c>
    </row>
    <row r="544" spans="5:5" ht="12.75">
      <c r="E544" s="8">
        <f t="shared" si="0"/>
        <v>0</v>
      </c>
    </row>
    <row r="545" spans="5:5" ht="12.75">
      <c r="E545" s="8">
        <f t="shared" si="0"/>
        <v>0</v>
      </c>
    </row>
    <row r="546" spans="5:5" ht="12.75">
      <c r="E546" s="8">
        <f t="shared" si="0"/>
        <v>0</v>
      </c>
    </row>
    <row r="547" spans="5:5" ht="12.75">
      <c r="E547" s="8">
        <f t="shared" si="0"/>
        <v>0</v>
      </c>
    </row>
    <row r="548" spans="5:5" ht="12.75">
      <c r="E548" s="8">
        <f t="shared" si="0"/>
        <v>0</v>
      </c>
    </row>
    <row r="549" spans="5:5" ht="12.75">
      <c r="E549" s="8">
        <f t="shared" si="0"/>
        <v>0</v>
      </c>
    </row>
    <row r="550" spans="5:5" ht="12.75">
      <c r="E550" s="8">
        <f t="shared" si="0"/>
        <v>0</v>
      </c>
    </row>
    <row r="551" spans="5:5" ht="12.75">
      <c r="E551" s="8">
        <f t="shared" si="0"/>
        <v>0</v>
      </c>
    </row>
    <row r="552" spans="5:5" ht="12.75">
      <c r="E552" s="8">
        <f t="shared" si="0"/>
        <v>0</v>
      </c>
    </row>
    <row r="553" spans="5:5" ht="12.75">
      <c r="E553" s="8">
        <f t="shared" si="0"/>
        <v>0</v>
      </c>
    </row>
    <row r="554" spans="5:5" ht="12.75">
      <c r="E554" s="8">
        <f t="shared" si="0"/>
        <v>0</v>
      </c>
    </row>
    <row r="555" spans="5:5" ht="12.75">
      <c r="E555" s="8">
        <f t="shared" si="0"/>
        <v>0</v>
      </c>
    </row>
    <row r="556" spans="5:5" ht="12.75">
      <c r="E556" s="8">
        <f t="shared" si="0"/>
        <v>0</v>
      </c>
    </row>
    <row r="557" spans="5:5" ht="12.75">
      <c r="E557" s="8">
        <f t="shared" si="0"/>
        <v>0</v>
      </c>
    </row>
    <row r="558" spans="5:5" ht="12.75">
      <c r="E558" s="8">
        <f t="shared" si="0"/>
        <v>0</v>
      </c>
    </row>
    <row r="559" spans="5:5" ht="12.75">
      <c r="E559" s="8">
        <f t="shared" si="0"/>
        <v>0</v>
      </c>
    </row>
    <row r="560" spans="5:5" ht="12.75">
      <c r="E560" s="8">
        <f t="shared" si="0"/>
        <v>0</v>
      </c>
    </row>
    <row r="561" spans="5:5" ht="12.75">
      <c r="E561" s="8">
        <f t="shared" si="0"/>
        <v>0</v>
      </c>
    </row>
    <row r="562" spans="5:5" ht="12.75">
      <c r="E562" s="8">
        <f t="shared" si="0"/>
        <v>0</v>
      </c>
    </row>
    <row r="563" spans="5:5" ht="12.75">
      <c r="E563" s="8">
        <f t="shared" si="0"/>
        <v>0</v>
      </c>
    </row>
    <row r="564" spans="5:5" ht="12.75">
      <c r="E564" s="8">
        <f t="shared" si="0"/>
        <v>0</v>
      </c>
    </row>
    <row r="565" spans="5:5" ht="12.75">
      <c r="E565" s="8">
        <f t="shared" si="0"/>
        <v>0</v>
      </c>
    </row>
    <row r="566" spans="5:5" ht="12.75">
      <c r="E566" s="8">
        <f t="shared" si="0"/>
        <v>0</v>
      </c>
    </row>
    <row r="567" spans="5:5" ht="12.75">
      <c r="E567" s="8">
        <f t="shared" si="0"/>
        <v>0</v>
      </c>
    </row>
    <row r="568" spans="5:5" ht="12.75">
      <c r="E568" s="8">
        <f t="shared" si="0"/>
        <v>0</v>
      </c>
    </row>
    <row r="569" spans="5:5" ht="12.75">
      <c r="E569" s="8">
        <f t="shared" si="0"/>
        <v>0</v>
      </c>
    </row>
    <row r="570" spans="5:5" ht="12.75">
      <c r="E570" s="8">
        <f t="shared" si="0"/>
        <v>0</v>
      </c>
    </row>
    <row r="571" spans="5:5" ht="12.75">
      <c r="E571" s="8">
        <f t="shared" si="0"/>
        <v>0</v>
      </c>
    </row>
    <row r="572" spans="5:5" ht="12.75">
      <c r="E572" s="8">
        <f t="shared" si="0"/>
        <v>0</v>
      </c>
    </row>
    <row r="573" spans="5:5" ht="12.75">
      <c r="E573" s="8">
        <f t="shared" si="0"/>
        <v>0</v>
      </c>
    </row>
    <row r="574" spans="5:5" ht="12.75">
      <c r="E574" s="8">
        <f t="shared" si="0"/>
        <v>0</v>
      </c>
    </row>
    <row r="575" spans="5:5" ht="12.75">
      <c r="E575" s="8">
        <f t="shared" si="0"/>
        <v>0</v>
      </c>
    </row>
    <row r="576" spans="5:5" ht="12.75">
      <c r="E576" s="8">
        <f t="shared" si="0"/>
        <v>0</v>
      </c>
    </row>
    <row r="577" spans="5:5" ht="12.75">
      <c r="E577" s="8">
        <f t="shared" si="0"/>
        <v>0</v>
      </c>
    </row>
    <row r="578" spans="5:5" ht="12.75">
      <c r="E578" s="8">
        <f t="shared" si="0"/>
        <v>0</v>
      </c>
    </row>
    <row r="579" spans="5:5" ht="12.75">
      <c r="E579" s="8">
        <f t="shared" si="0"/>
        <v>0</v>
      </c>
    </row>
    <row r="580" spans="5:5" ht="12.75">
      <c r="E580" s="8">
        <f t="shared" si="0"/>
        <v>0</v>
      </c>
    </row>
    <row r="581" spans="5:5" ht="12.75">
      <c r="E581" s="8">
        <f t="shared" si="0"/>
        <v>0</v>
      </c>
    </row>
    <row r="582" spans="5:5" ht="12.75">
      <c r="E582" s="8">
        <f t="shared" si="0"/>
        <v>0</v>
      </c>
    </row>
    <row r="583" spans="5:5" ht="12.75">
      <c r="E583" s="8">
        <f t="shared" si="0"/>
        <v>0</v>
      </c>
    </row>
    <row r="584" spans="5:5" ht="12.75">
      <c r="E584" s="8">
        <f t="shared" si="0"/>
        <v>0</v>
      </c>
    </row>
    <row r="585" spans="5:5" ht="12.75">
      <c r="E585" s="8">
        <f t="shared" si="0"/>
        <v>0</v>
      </c>
    </row>
    <row r="586" spans="5:5" ht="12.75">
      <c r="E586" s="8">
        <f t="shared" si="0"/>
        <v>0</v>
      </c>
    </row>
    <row r="587" spans="5:5" ht="12.75">
      <c r="E587" s="8">
        <f t="shared" si="0"/>
        <v>0</v>
      </c>
    </row>
    <row r="588" spans="5:5" ht="12.75">
      <c r="E588" s="8">
        <f t="shared" si="0"/>
        <v>0</v>
      </c>
    </row>
    <row r="589" spans="5:5" ht="12.75">
      <c r="E589" s="8">
        <f t="shared" si="0"/>
        <v>0</v>
      </c>
    </row>
    <row r="590" spans="5:5" ht="12.75">
      <c r="E590" s="8">
        <f t="shared" si="0"/>
        <v>0</v>
      </c>
    </row>
    <row r="591" spans="5:5" ht="12.75">
      <c r="E591" s="8">
        <f t="shared" si="0"/>
        <v>0</v>
      </c>
    </row>
    <row r="592" spans="5:5" ht="12.75">
      <c r="E592" s="8">
        <f t="shared" si="0"/>
        <v>0</v>
      </c>
    </row>
    <row r="593" spans="5:5" ht="12.75">
      <c r="E593" s="8">
        <f t="shared" si="0"/>
        <v>0</v>
      </c>
    </row>
    <row r="594" spans="5:5" ht="12.75">
      <c r="E594" s="8">
        <f t="shared" si="0"/>
        <v>0</v>
      </c>
    </row>
    <row r="595" spans="5:5" ht="12.75">
      <c r="E595" s="8">
        <f t="shared" si="0"/>
        <v>0</v>
      </c>
    </row>
    <row r="596" spans="5:5" ht="12.75">
      <c r="E596" s="8">
        <f t="shared" si="0"/>
        <v>0</v>
      </c>
    </row>
    <row r="597" spans="5:5" ht="12.75">
      <c r="E597" s="8">
        <f t="shared" si="0"/>
        <v>0</v>
      </c>
    </row>
    <row r="598" spans="5:5" ht="12.75">
      <c r="E598" s="8">
        <f t="shared" si="0"/>
        <v>0</v>
      </c>
    </row>
    <row r="599" spans="5:5" ht="12.75">
      <c r="E599" s="8">
        <f t="shared" si="0"/>
        <v>0</v>
      </c>
    </row>
    <row r="600" spans="5:5" ht="12.75">
      <c r="E600" s="8">
        <f t="shared" si="0"/>
        <v>0</v>
      </c>
    </row>
    <row r="601" spans="5:5" ht="12.75">
      <c r="E601" s="8">
        <f t="shared" si="0"/>
        <v>0</v>
      </c>
    </row>
    <row r="602" spans="5:5" ht="12.75">
      <c r="E602" s="8">
        <f t="shared" si="0"/>
        <v>0</v>
      </c>
    </row>
    <row r="603" spans="5:5" ht="12.75">
      <c r="E603" s="8">
        <f t="shared" si="0"/>
        <v>0</v>
      </c>
    </row>
    <row r="604" spans="5:5" ht="12.75">
      <c r="E604" s="8">
        <f t="shared" si="0"/>
        <v>0</v>
      </c>
    </row>
    <row r="605" spans="5:5" ht="12.75">
      <c r="E605" s="8">
        <f t="shared" si="0"/>
        <v>0</v>
      </c>
    </row>
    <row r="606" spans="5:5" ht="12.75">
      <c r="E606" s="8">
        <f t="shared" si="0"/>
        <v>0</v>
      </c>
    </row>
    <row r="607" spans="5:5" ht="12.75">
      <c r="E607" s="8">
        <f t="shared" si="0"/>
        <v>0</v>
      </c>
    </row>
    <row r="608" spans="5:5" ht="12.75">
      <c r="E608" s="8">
        <f t="shared" si="0"/>
        <v>0</v>
      </c>
    </row>
    <row r="609" spans="5:5" ht="12.75">
      <c r="E609" s="8">
        <f t="shared" si="0"/>
        <v>0</v>
      </c>
    </row>
    <row r="610" spans="5:5" ht="12.75">
      <c r="E610" s="8">
        <f t="shared" si="0"/>
        <v>0</v>
      </c>
    </row>
    <row r="611" spans="5:5" ht="12.75">
      <c r="E611" s="8">
        <f t="shared" si="0"/>
        <v>0</v>
      </c>
    </row>
    <row r="612" spans="5:5" ht="12.75">
      <c r="E612" s="8">
        <f t="shared" si="0"/>
        <v>0</v>
      </c>
    </row>
    <row r="613" spans="5:5" ht="12.75">
      <c r="E613" s="8">
        <f t="shared" si="0"/>
        <v>0</v>
      </c>
    </row>
    <row r="614" spans="5:5" ht="12.75">
      <c r="E614" s="8">
        <f t="shared" si="0"/>
        <v>0</v>
      </c>
    </row>
    <row r="615" spans="5:5" ht="12.75">
      <c r="E615" s="8">
        <f t="shared" si="0"/>
        <v>0</v>
      </c>
    </row>
    <row r="616" spans="5:5" ht="12.75">
      <c r="E616" s="8">
        <f t="shared" si="0"/>
        <v>0</v>
      </c>
    </row>
    <row r="617" spans="5:5" ht="12.75">
      <c r="E617" s="8">
        <f t="shared" si="0"/>
        <v>0</v>
      </c>
    </row>
    <row r="618" spans="5:5" ht="12.75">
      <c r="E618" s="8">
        <f t="shared" si="0"/>
        <v>0</v>
      </c>
    </row>
    <row r="619" spans="5:5" ht="12.75">
      <c r="E619" s="8">
        <f t="shared" si="0"/>
        <v>0</v>
      </c>
    </row>
    <row r="620" spans="5:5" ht="12.75">
      <c r="E620" s="8">
        <f t="shared" si="0"/>
        <v>0</v>
      </c>
    </row>
    <row r="621" spans="5:5" ht="12.75">
      <c r="E621" s="8">
        <f t="shared" si="0"/>
        <v>0</v>
      </c>
    </row>
    <row r="622" spans="5:5" ht="12.75">
      <c r="E622" s="8">
        <f t="shared" si="0"/>
        <v>0</v>
      </c>
    </row>
    <row r="623" spans="5:5" ht="12.75">
      <c r="E623" s="8">
        <f t="shared" si="0"/>
        <v>0</v>
      </c>
    </row>
    <row r="624" spans="5:5" ht="12.75">
      <c r="E624" s="8">
        <f t="shared" si="0"/>
        <v>0</v>
      </c>
    </row>
    <row r="625" spans="5:5" ht="12.75">
      <c r="E625" s="8">
        <f t="shared" si="0"/>
        <v>0</v>
      </c>
    </row>
    <row r="626" spans="5:5" ht="12.75">
      <c r="E626" s="8">
        <f t="shared" si="0"/>
        <v>0</v>
      </c>
    </row>
    <row r="627" spans="5:5" ht="12.75">
      <c r="E627" s="8">
        <f t="shared" si="0"/>
        <v>0</v>
      </c>
    </row>
    <row r="628" spans="5:5" ht="12.75">
      <c r="E628" s="8">
        <f t="shared" si="0"/>
        <v>0</v>
      </c>
    </row>
    <row r="629" spans="5:5" ht="12.75">
      <c r="E629" s="8">
        <f t="shared" si="0"/>
        <v>0</v>
      </c>
    </row>
    <row r="630" spans="5:5" ht="12.75">
      <c r="E630" s="8">
        <f t="shared" si="0"/>
        <v>0</v>
      </c>
    </row>
    <row r="631" spans="5:5" ht="12.75">
      <c r="E631" s="8">
        <f t="shared" si="0"/>
        <v>0</v>
      </c>
    </row>
    <row r="632" spans="5:5" ht="12.75">
      <c r="E632" s="8">
        <f t="shared" si="0"/>
        <v>0</v>
      </c>
    </row>
    <row r="633" spans="5:5" ht="12.75">
      <c r="E633" s="8">
        <f t="shared" si="0"/>
        <v>0</v>
      </c>
    </row>
    <row r="634" spans="5:5" ht="12.75">
      <c r="E634" s="8">
        <f t="shared" si="0"/>
        <v>0</v>
      </c>
    </row>
    <row r="635" spans="5:5" ht="12.75">
      <c r="E635" s="8">
        <f t="shared" si="0"/>
        <v>0</v>
      </c>
    </row>
    <row r="636" spans="5:5" ht="12.75">
      <c r="E636" s="8">
        <f t="shared" si="0"/>
        <v>0</v>
      </c>
    </row>
    <row r="637" spans="5:5" ht="12.75">
      <c r="E637" s="8">
        <f t="shared" si="0"/>
        <v>0</v>
      </c>
    </row>
    <row r="638" spans="5:5" ht="12.75">
      <c r="E638" s="8">
        <f t="shared" si="0"/>
        <v>0</v>
      </c>
    </row>
    <row r="639" spans="5:5" ht="12.75">
      <c r="E639" s="8">
        <f t="shared" si="0"/>
        <v>0</v>
      </c>
    </row>
    <row r="640" spans="5:5" ht="12.75">
      <c r="E640" s="8">
        <f t="shared" si="0"/>
        <v>0</v>
      </c>
    </row>
    <row r="641" spans="5:5" ht="12.75">
      <c r="E641" s="8">
        <f t="shared" si="0"/>
        <v>0</v>
      </c>
    </row>
    <row r="642" spans="5:5" ht="12.75">
      <c r="E642" s="8">
        <f t="shared" si="0"/>
        <v>0</v>
      </c>
    </row>
    <row r="643" spans="5:5" ht="12.75">
      <c r="E643" s="8">
        <f t="shared" si="0"/>
        <v>0</v>
      </c>
    </row>
    <row r="644" spans="5:5" ht="12.75">
      <c r="E644" s="8">
        <f t="shared" si="0"/>
        <v>0</v>
      </c>
    </row>
    <row r="645" spans="5:5" ht="12.75">
      <c r="E645" s="8">
        <f t="shared" si="0"/>
        <v>0</v>
      </c>
    </row>
    <row r="646" spans="5:5" ht="12.75">
      <c r="E646" s="8">
        <f t="shared" si="0"/>
        <v>0</v>
      </c>
    </row>
    <row r="647" spans="5:5" ht="12.75">
      <c r="E647" s="8">
        <f t="shared" si="0"/>
        <v>0</v>
      </c>
    </row>
    <row r="648" spans="5:5" ht="12.75">
      <c r="E648" s="8">
        <f t="shared" si="0"/>
        <v>0</v>
      </c>
    </row>
    <row r="649" spans="5:5" ht="12.75">
      <c r="E649" s="8">
        <f t="shared" si="0"/>
        <v>0</v>
      </c>
    </row>
    <row r="650" spans="5:5" ht="12.75">
      <c r="E650" s="8">
        <f t="shared" si="0"/>
        <v>0</v>
      </c>
    </row>
    <row r="651" spans="5:5" ht="12.75">
      <c r="E651" s="8">
        <f t="shared" si="0"/>
        <v>0</v>
      </c>
    </row>
    <row r="652" spans="5:5" ht="12.75">
      <c r="E652" s="8">
        <f t="shared" si="0"/>
        <v>0</v>
      </c>
    </row>
    <row r="653" spans="5:5" ht="12.75">
      <c r="E653" s="8">
        <f t="shared" si="0"/>
        <v>0</v>
      </c>
    </row>
    <row r="654" spans="5:5" ht="12.75">
      <c r="E654" s="8">
        <f t="shared" si="0"/>
        <v>0</v>
      </c>
    </row>
    <row r="655" spans="5:5" ht="12.75">
      <c r="E655" s="8">
        <f t="shared" si="0"/>
        <v>0</v>
      </c>
    </row>
    <row r="656" spans="5:5" ht="12.75">
      <c r="E656" s="8">
        <f t="shared" si="0"/>
        <v>0</v>
      </c>
    </row>
    <row r="657" spans="5:5" ht="12.75">
      <c r="E657" s="8">
        <f t="shared" si="0"/>
        <v>0</v>
      </c>
    </row>
    <row r="658" spans="5:5" ht="12.75">
      <c r="E658" s="8">
        <f t="shared" si="0"/>
        <v>0</v>
      </c>
    </row>
    <row r="659" spans="5:5" ht="12.75">
      <c r="E659" s="8">
        <f t="shared" si="0"/>
        <v>0</v>
      </c>
    </row>
    <row r="660" spans="5:5" ht="12.75">
      <c r="E660" s="8">
        <f t="shared" si="0"/>
        <v>0</v>
      </c>
    </row>
    <row r="661" spans="5:5" ht="12.75">
      <c r="E661" s="8">
        <f t="shared" si="0"/>
        <v>0</v>
      </c>
    </row>
    <row r="662" spans="5:5" ht="12.75">
      <c r="E662" s="8">
        <f t="shared" si="0"/>
        <v>0</v>
      </c>
    </row>
    <row r="663" spans="5:5" ht="12.75">
      <c r="E663" s="8">
        <f t="shared" si="0"/>
        <v>0</v>
      </c>
    </row>
    <row r="664" spans="5:5" ht="12.75">
      <c r="E664" s="8">
        <f t="shared" si="0"/>
        <v>0</v>
      </c>
    </row>
    <row r="665" spans="5:5" ht="12.75">
      <c r="E665" s="8">
        <f t="shared" si="0"/>
        <v>0</v>
      </c>
    </row>
    <row r="666" spans="5:5" ht="12.75">
      <c r="E666" s="8">
        <f t="shared" si="0"/>
        <v>0</v>
      </c>
    </row>
    <row r="667" spans="5:5" ht="12.75">
      <c r="E667" s="8">
        <f t="shared" si="0"/>
        <v>0</v>
      </c>
    </row>
    <row r="668" spans="5:5" ht="12.75">
      <c r="E668" s="8">
        <f t="shared" si="0"/>
        <v>0</v>
      </c>
    </row>
    <row r="669" spans="5:5" ht="12.75">
      <c r="E669" s="8">
        <f t="shared" si="0"/>
        <v>0</v>
      </c>
    </row>
    <row r="670" spans="5:5" ht="12.75">
      <c r="E670" s="8">
        <f t="shared" si="0"/>
        <v>0</v>
      </c>
    </row>
    <row r="671" spans="5:5" ht="12.75">
      <c r="E671" s="8">
        <f t="shared" si="0"/>
        <v>0</v>
      </c>
    </row>
    <row r="672" spans="5:5" ht="12.75">
      <c r="E672" s="8">
        <f t="shared" si="0"/>
        <v>0</v>
      </c>
    </row>
    <row r="673" spans="5:5" ht="12.75">
      <c r="E673" s="8">
        <f t="shared" si="0"/>
        <v>0</v>
      </c>
    </row>
    <row r="674" spans="5:5" ht="12.75">
      <c r="E674" s="8">
        <f t="shared" si="0"/>
        <v>0</v>
      </c>
    </row>
    <row r="675" spans="5:5" ht="12.75">
      <c r="E675" s="8">
        <f t="shared" si="0"/>
        <v>0</v>
      </c>
    </row>
    <row r="676" spans="5:5" ht="12.75">
      <c r="E676" s="8">
        <f t="shared" si="0"/>
        <v>0</v>
      </c>
    </row>
    <row r="677" spans="5:5" ht="12.75">
      <c r="E677" s="8">
        <f t="shared" si="0"/>
        <v>0</v>
      </c>
    </row>
    <row r="678" spans="5:5" ht="12.75">
      <c r="E678" s="8">
        <f t="shared" si="0"/>
        <v>0</v>
      </c>
    </row>
    <row r="679" spans="5:5" ht="12.75">
      <c r="E679" s="8">
        <f t="shared" si="0"/>
        <v>0</v>
      </c>
    </row>
    <row r="680" spans="5:5" ht="12.75">
      <c r="E680" s="8">
        <f t="shared" si="0"/>
        <v>0</v>
      </c>
    </row>
    <row r="681" spans="5:5" ht="12.75">
      <c r="E681" s="8">
        <f t="shared" si="0"/>
        <v>0</v>
      </c>
    </row>
    <row r="682" spans="5:5" ht="12.75">
      <c r="E682" s="8">
        <f t="shared" si="0"/>
        <v>0</v>
      </c>
    </row>
    <row r="683" spans="5:5" ht="12.75">
      <c r="E683" s="8">
        <f t="shared" si="0"/>
        <v>0</v>
      </c>
    </row>
    <row r="684" spans="5:5" ht="12.75">
      <c r="E684" s="8">
        <f t="shared" si="0"/>
        <v>0</v>
      </c>
    </row>
    <row r="685" spans="5:5" ht="12.75">
      <c r="E685" s="8">
        <f t="shared" si="0"/>
        <v>0</v>
      </c>
    </row>
    <row r="686" spans="5:5" ht="12.75">
      <c r="E686" s="8">
        <f t="shared" si="0"/>
        <v>0</v>
      </c>
    </row>
    <row r="687" spans="5:5" ht="12.75">
      <c r="E687" s="8">
        <f t="shared" si="0"/>
        <v>0</v>
      </c>
    </row>
    <row r="688" spans="5:5" ht="12.75">
      <c r="E688" s="8">
        <f t="shared" si="0"/>
        <v>0</v>
      </c>
    </row>
    <row r="689" spans="5:5" ht="12.75">
      <c r="E689" s="8">
        <f t="shared" si="0"/>
        <v>0</v>
      </c>
    </row>
    <row r="690" spans="5:5" ht="12.75">
      <c r="E690" s="8">
        <f t="shared" si="0"/>
        <v>0</v>
      </c>
    </row>
    <row r="691" spans="5:5" ht="12.75">
      <c r="E691" s="8">
        <f t="shared" si="0"/>
        <v>0</v>
      </c>
    </row>
    <row r="692" spans="5:5" ht="12.75">
      <c r="E692" s="8">
        <f t="shared" si="0"/>
        <v>0</v>
      </c>
    </row>
    <row r="693" spans="5:5" ht="12.75">
      <c r="E693" s="8">
        <f t="shared" si="0"/>
        <v>0</v>
      </c>
    </row>
    <row r="694" spans="5:5" ht="12.75">
      <c r="E694" s="8">
        <f t="shared" si="0"/>
        <v>0</v>
      </c>
    </row>
    <row r="695" spans="5:5" ht="12.75">
      <c r="E695" s="8">
        <f t="shared" si="0"/>
        <v>0</v>
      </c>
    </row>
    <row r="696" spans="5:5" ht="12.75">
      <c r="E696" s="8">
        <f t="shared" si="0"/>
        <v>0</v>
      </c>
    </row>
    <row r="697" spans="5:5" ht="12.75">
      <c r="E697" s="8">
        <f t="shared" si="0"/>
        <v>0</v>
      </c>
    </row>
    <row r="698" spans="5:5" ht="12.75">
      <c r="E698" s="8">
        <f t="shared" si="0"/>
        <v>0</v>
      </c>
    </row>
    <row r="699" spans="5:5" ht="12.75">
      <c r="E699" s="8">
        <f t="shared" si="0"/>
        <v>0</v>
      </c>
    </row>
    <row r="700" spans="5:5" ht="12.75">
      <c r="E700" s="8">
        <f t="shared" si="0"/>
        <v>0</v>
      </c>
    </row>
    <row r="701" spans="5:5" ht="12.75">
      <c r="E701" s="8">
        <f t="shared" si="0"/>
        <v>0</v>
      </c>
    </row>
    <row r="702" spans="5:5" ht="12.75">
      <c r="E702" s="8">
        <f t="shared" si="0"/>
        <v>0</v>
      </c>
    </row>
    <row r="703" spans="5:5" ht="12.75">
      <c r="E703" s="8">
        <f t="shared" si="0"/>
        <v>0</v>
      </c>
    </row>
    <row r="704" spans="5:5" ht="12.75">
      <c r="E704" s="8">
        <f t="shared" si="0"/>
        <v>0</v>
      </c>
    </row>
    <row r="705" spans="5:5" ht="12.75">
      <c r="E705" s="8">
        <f t="shared" si="0"/>
        <v>0</v>
      </c>
    </row>
    <row r="706" spans="5:5" ht="12.75">
      <c r="E706" s="8">
        <f t="shared" si="0"/>
        <v>0</v>
      </c>
    </row>
    <row r="707" spans="5:5" ht="12.75">
      <c r="E707" s="8">
        <f t="shared" si="0"/>
        <v>0</v>
      </c>
    </row>
    <row r="708" spans="5:5" ht="12.75">
      <c r="E708" s="8">
        <f t="shared" si="0"/>
        <v>0</v>
      </c>
    </row>
    <row r="709" spans="5:5" ht="12.75">
      <c r="E709" s="8">
        <f t="shared" si="0"/>
        <v>0</v>
      </c>
    </row>
    <row r="710" spans="5:5" ht="12.75">
      <c r="E710" s="8">
        <f t="shared" si="0"/>
        <v>0</v>
      </c>
    </row>
    <row r="711" spans="5:5" ht="12.75">
      <c r="E711" s="8">
        <f t="shared" si="0"/>
        <v>0</v>
      </c>
    </row>
    <row r="712" spans="5:5" ht="12.75">
      <c r="E712" s="8">
        <f t="shared" si="0"/>
        <v>0</v>
      </c>
    </row>
    <row r="713" spans="5:5" ht="12.75">
      <c r="E713" s="8">
        <f t="shared" si="0"/>
        <v>0</v>
      </c>
    </row>
    <row r="714" spans="5:5" ht="12.75">
      <c r="E714" s="8">
        <f t="shared" si="0"/>
        <v>0</v>
      </c>
    </row>
    <row r="715" spans="5:5" ht="12.75">
      <c r="E715" s="8">
        <f t="shared" si="0"/>
        <v>0</v>
      </c>
    </row>
    <row r="716" spans="5:5" ht="12.75">
      <c r="E716" s="8">
        <f t="shared" si="0"/>
        <v>0</v>
      </c>
    </row>
    <row r="717" spans="5:5" ht="12.75">
      <c r="E717" s="8">
        <f t="shared" si="0"/>
        <v>0</v>
      </c>
    </row>
    <row r="718" spans="5:5" ht="12.75">
      <c r="E718" s="8">
        <f t="shared" si="0"/>
        <v>0</v>
      </c>
    </row>
    <row r="719" spans="5:5" ht="12.75">
      <c r="E719" s="8">
        <f t="shared" si="0"/>
        <v>0</v>
      </c>
    </row>
    <row r="720" spans="5:5" ht="12.75">
      <c r="E720" s="8">
        <f t="shared" si="0"/>
        <v>0</v>
      </c>
    </row>
    <row r="721" spans="5:5" ht="12.75">
      <c r="E721" s="8">
        <f t="shared" si="0"/>
        <v>0</v>
      </c>
    </row>
    <row r="722" spans="5:5" ht="12.75">
      <c r="E722" s="8">
        <f t="shared" si="0"/>
        <v>0</v>
      </c>
    </row>
    <row r="723" spans="5:5" ht="12.75">
      <c r="E723" s="8">
        <f t="shared" si="0"/>
        <v>0</v>
      </c>
    </row>
    <row r="724" spans="5:5" ht="12.75">
      <c r="E724" s="8">
        <f t="shared" si="0"/>
        <v>0</v>
      </c>
    </row>
    <row r="725" spans="5:5" ht="12.75">
      <c r="E725" s="8">
        <f t="shared" si="0"/>
        <v>0</v>
      </c>
    </row>
    <row r="726" spans="5:5" ht="12.75">
      <c r="E726" s="8">
        <f t="shared" si="0"/>
        <v>0</v>
      </c>
    </row>
    <row r="727" spans="5:5" ht="12.75">
      <c r="E727" s="8">
        <f t="shared" si="0"/>
        <v>0</v>
      </c>
    </row>
    <row r="728" spans="5:5" ht="12.75">
      <c r="E728" s="8">
        <f t="shared" si="0"/>
        <v>0</v>
      </c>
    </row>
    <row r="729" spans="5:5" ht="12.75">
      <c r="E729" s="8">
        <f t="shared" si="0"/>
        <v>0</v>
      </c>
    </row>
    <row r="730" spans="5:5" ht="12.75">
      <c r="E730" s="8">
        <f t="shared" si="0"/>
        <v>0</v>
      </c>
    </row>
    <row r="731" spans="5:5" ht="12.75">
      <c r="E731" s="8">
        <f t="shared" si="0"/>
        <v>0</v>
      </c>
    </row>
    <row r="732" spans="5:5" ht="12.75">
      <c r="E732" s="8">
        <f t="shared" si="0"/>
        <v>0</v>
      </c>
    </row>
    <row r="733" spans="5:5" ht="12.75">
      <c r="E733" s="8">
        <f t="shared" si="0"/>
        <v>0</v>
      </c>
    </row>
    <row r="734" spans="5:5" ht="12.75">
      <c r="E734" s="8">
        <f t="shared" si="0"/>
        <v>0</v>
      </c>
    </row>
    <row r="735" spans="5:5" ht="12.75">
      <c r="E735" s="8">
        <f t="shared" si="0"/>
        <v>0</v>
      </c>
    </row>
    <row r="736" spans="5:5" ht="12.75">
      <c r="E736" s="8">
        <f t="shared" si="0"/>
        <v>0</v>
      </c>
    </row>
    <row r="737" spans="5:5" ht="12.75">
      <c r="E737" s="8">
        <f t="shared" si="0"/>
        <v>0</v>
      </c>
    </row>
    <row r="738" spans="5:5" ht="12.75">
      <c r="E738" s="8">
        <f t="shared" si="0"/>
        <v>0</v>
      </c>
    </row>
    <row r="739" spans="5:5" ht="12.75">
      <c r="E739" s="8">
        <f t="shared" si="0"/>
        <v>0</v>
      </c>
    </row>
    <row r="740" spans="5:5" ht="12.75">
      <c r="E740" s="8">
        <f t="shared" si="0"/>
        <v>0</v>
      </c>
    </row>
    <row r="741" spans="5:5" ht="12.75">
      <c r="E741" s="8">
        <f t="shared" si="0"/>
        <v>0</v>
      </c>
    </row>
    <row r="742" spans="5:5" ht="12.75">
      <c r="E742" s="8">
        <f t="shared" si="0"/>
        <v>0</v>
      </c>
    </row>
    <row r="743" spans="5:5" ht="12.75">
      <c r="E743" s="8">
        <f t="shared" si="0"/>
        <v>0</v>
      </c>
    </row>
    <row r="744" spans="5:5" ht="12.75">
      <c r="E744" s="8">
        <f t="shared" si="0"/>
        <v>0</v>
      </c>
    </row>
    <row r="745" spans="5:5" ht="12.75">
      <c r="E745" s="8">
        <f t="shared" si="0"/>
        <v>0</v>
      </c>
    </row>
    <row r="746" spans="5:5" ht="12.75">
      <c r="E746" s="8">
        <f t="shared" si="0"/>
        <v>0</v>
      </c>
    </row>
    <row r="747" spans="5:5" ht="12.75">
      <c r="E747" s="8">
        <f t="shared" si="0"/>
        <v>0</v>
      </c>
    </row>
    <row r="748" spans="5:5" ht="12.75">
      <c r="E748" s="8">
        <f t="shared" si="0"/>
        <v>0</v>
      </c>
    </row>
    <row r="749" spans="5:5" ht="12.75">
      <c r="E749" s="8">
        <f t="shared" si="0"/>
        <v>0</v>
      </c>
    </row>
    <row r="750" spans="5:5" ht="12.75">
      <c r="E750" s="8">
        <f t="shared" si="0"/>
        <v>0</v>
      </c>
    </row>
    <row r="751" spans="5:5" ht="12.75">
      <c r="E751" s="8">
        <f t="shared" si="0"/>
        <v>0</v>
      </c>
    </row>
    <row r="752" spans="5:5" ht="12.75">
      <c r="E752" s="8">
        <f t="shared" si="0"/>
        <v>0</v>
      </c>
    </row>
    <row r="753" spans="5:5" ht="12.75">
      <c r="E753" s="8">
        <f t="shared" si="0"/>
        <v>0</v>
      </c>
    </row>
    <row r="754" spans="5:5" ht="12.75">
      <c r="E754" s="8">
        <f t="shared" si="0"/>
        <v>0</v>
      </c>
    </row>
    <row r="755" spans="5:5" ht="12.75">
      <c r="E755" s="8">
        <f t="shared" si="0"/>
        <v>0</v>
      </c>
    </row>
    <row r="756" spans="5:5" ht="12.75">
      <c r="E756" s="8">
        <f t="shared" si="0"/>
        <v>0</v>
      </c>
    </row>
    <row r="757" spans="5:5" ht="12.75">
      <c r="E757" s="8">
        <f t="shared" si="0"/>
        <v>0</v>
      </c>
    </row>
    <row r="758" spans="5:5" ht="12.75">
      <c r="E758" s="8">
        <f t="shared" si="0"/>
        <v>0</v>
      </c>
    </row>
    <row r="759" spans="5:5" ht="12.75">
      <c r="E759" s="8">
        <f t="shared" si="0"/>
        <v>0</v>
      </c>
    </row>
    <row r="760" spans="5:5" ht="12.75">
      <c r="E760" s="8">
        <f t="shared" si="0"/>
        <v>0</v>
      </c>
    </row>
    <row r="761" spans="5:5" ht="12.75">
      <c r="E761" s="8">
        <f t="shared" si="0"/>
        <v>0</v>
      </c>
    </row>
    <row r="762" spans="5:5" ht="12.75">
      <c r="E762" s="8">
        <f t="shared" si="0"/>
        <v>0</v>
      </c>
    </row>
    <row r="763" spans="5:5" ht="12.75">
      <c r="E763" s="8">
        <f t="shared" si="0"/>
        <v>0</v>
      </c>
    </row>
    <row r="764" spans="5:5" ht="12.75">
      <c r="E764" s="8">
        <f t="shared" si="0"/>
        <v>0</v>
      </c>
    </row>
    <row r="765" spans="5:5" ht="12.75">
      <c r="E765" s="8">
        <f t="shared" si="0"/>
        <v>0</v>
      </c>
    </row>
    <row r="766" spans="5:5" ht="12.75">
      <c r="E766" s="8">
        <f t="shared" si="0"/>
        <v>0</v>
      </c>
    </row>
    <row r="767" spans="5:5" ht="12.75">
      <c r="E767" s="8">
        <f t="shared" si="0"/>
        <v>0</v>
      </c>
    </row>
    <row r="768" spans="5:5" ht="12.75">
      <c r="E768" s="8">
        <f t="shared" si="0"/>
        <v>0</v>
      </c>
    </row>
    <row r="769" spans="5:5" ht="12.75">
      <c r="E769" s="8">
        <f t="shared" si="0"/>
        <v>0</v>
      </c>
    </row>
    <row r="770" spans="5:5" ht="12.75">
      <c r="E770" s="8">
        <f t="shared" si="0"/>
        <v>0</v>
      </c>
    </row>
    <row r="771" spans="5:5" ht="12.75">
      <c r="E771" s="8">
        <f t="shared" si="0"/>
        <v>0</v>
      </c>
    </row>
    <row r="772" spans="5:5" ht="12.75">
      <c r="E772" s="8">
        <f t="shared" si="0"/>
        <v>0</v>
      </c>
    </row>
    <row r="773" spans="5:5" ht="12.75">
      <c r="E773" s="8">
        <f t="shared" si="0"/>
        <v>0</v>
      </c>
    </row>
    <row r="774" spans="5:5" ht="12.75">
      <c r="E774" s="8">
        <f t="shared" si="0"/>
        <v>0</v>
      </c>
    </row>
    <row r="775" spans="5:5" ht="12.75">
      <c r="E775" s="8">
        <f t="shared" si="0"/>
        <v>0</v>
      </c>
    </row>
    <row r="776" spans="5:5" ht="12.75">
      <c r="E776" s="8">
        <f t="shared" si="0"/>
        <v>0</v>
      </c>
    </row>
    <row r="777" spans="5:5" ht="12.75">
      <c r="E777" s="8">
        <f t="shared" si="0"/>
        <v>0</v>
      </c>
    </row>
    <row r="778" spans="5:5" ht="12.75">
      <c r="E778" s="8">
        <f t="shared" si="0"/>
        <v>0</v>
      </c>
    </row>
    <row r="779" spans="5:5" ht="12.75">
      <c r="E779" s="8">
        <f t="shared" si="0"/>
        <v>0</v>
      </c>
    </row>
    <row r="780" spans="5:5" ht="12.75">
      <c r="E780" s="8">
        <f t="shared" si="0"/>
        <v>0</v>
      </c>
    </row>
    <row r="781" spans="5:5" ht="12.75">
      <c r="E781" s="8">
        <f t="shared" si="0"/>
        <v>0</v>
      </c>
    </row>
    <row r="782" spans="5:5" ht="12.75">
      <c r="E782" s="8">
        <f t="shared" si="0"/>
        <v>0</v>
      </c>
    </row>
    <row r="783" spans="5:5" ht="12.75">
      <c r="E783" s="8">
        <f t="shared" si="0"/>
        <v>0</v>
      </c>
    </row>
    <row r="784" spans="5:5" ht="12.75">
      <c r="E784" s="8">
        <f t="shared" si="0"/>
        <v>0</v>
      </c>
    </row>
    <row r="785" spans="5:5" ht="12.75">
      <c r="E785" s="8">
        <f t="shared" si="0"/>
        <v>0</v>
      </c>
    </row>
    <row r="786" spans="5:5" ht="12.75">
      <c r="E786" s="8">
        <f t="shared" si="0"/>
        <v>0</v>
      </c>
    </row>
    <row r="787" spans="5:5" ht="12.75">
      <c r="E787" s="8">
        <f t="shared" si="0"/>
        <v>0</v>
      </c>
    </row>
    <row r="788" spans="5:5" ht="12.75">
      <c r="E788" s="8">
        <f t="shared" si="0"/>
        <v>0</v>
      </c>
    </row>
    <row r="789" spans="5:5" ht="12.75">
      <c r="E789" s="8">
        <f t="shared" si="0"/>
        <v>0</v>
      </c>
    </row>
    <row r="790" spans="5:5" ht="12.75">
      <c r="E790" s="8">
        <f t="shared" si="0"/>
        <v>0</v>
      </c>
    </row>
    <row r="791" spans="5:5" ht="12.75">
      <c r="E791" s="8">
        <f t="shared" si="0"/>
        <v>0</v>
      </c>
    </row>
    <row r="792" spans="5:5" ht="12.75">
      <c r="E792" s="8">
        <f t="shared" si="0"/>
        <v>0</v>
      </c>
    </row>
    <row r="793" spans="5:5" ht="12.75">
      <c r="E793" s="8">
        <f t="shared" si="0"/>
        <v>0</v>
      </c>
    </row>
    <row r="794" spans="5:5" ht="12.75">
      <c r="E794" s="8">
        <f t="shared" si="0"/>
        <v>0</v>
      </c>
    </row>
    <row r="795" spans="5:5" ht="12.75">
      <c r="E795" s="8">
        <f t="shared" si="0"/>
        <v>0</v>
      </c>
    </row>
    <row r="796" spans="5:5" ht="12.75">
      <c r="E796" s="8">
        <f t="shared" si="0"/>
        <v>0</v>
      </c>
    </row>
    <row r="797" spans="5:5" ht="12.75">
      <c r="E797" s="8">
        <f t="shared" si="0"/>
        <v>0</v>
      </c>
    </row>
    <row r="798" spans="5:5" ht="12.75">
      <c r="E798" s="8">
        <f t="shared" si="0"/>
        <v>0</v>
      </c>
    </row>
    <row r="799" spans="5:5" ht="12.75">
      <c r="E799" s="8">
        <f t="shared" si="0"/>
        <v>0</v>
      </c>
    </row>
    <row r="800" spans="5:5" ht="12.75">
      <c r="E800" s="8">
        <f t="shared" si="0"/>
        <v>0</v>
      </c>
    </row>
    <row r="801" spans="5:5" ht="12.75">
      <c r="E801" s="8">
        <f t="shared" si="0"/>
        <v>0</v>
      </c>
    </row>
    <row r="802" spans="5:5" ht="12.75">
      <c r="E802" s="8">
        <f t="shared" si="0"/>
        <v>0</v>
      </c>
    </row>
    <row r="803" spans="5:5" ht="12.75">
      <c r="E803" s="8">
        <f t="shared" si="0"/>
        <v>0</v>
      </c>
    </row>
    <row r="804" spans="5:5" ht="12.75">
      <c r="E804" s="8">
        <f t="shared" si="0"/>
        <v>0</v>
      </c>
    </row>
    <row r="805" spans="5:5" ht="12.75">
      <c r="E805" s="8">
        <f t="shared" si="0"/>
        <v>0</v>
      </c>
    </row>
    <row r="806" spans="5:5" ht="12.75">
      <c r="E806" s="8">
        <f t="shared" si="0"/>
        <v>0</v>
      </c>
    </row>
    <row r="807" spans="5:5" ht="12.75">
      <c r="E807" s="8">
        <f t="shared" si="0"/>
        <v>0</v>
      </c>
    </row>
    <row r="808" spans="5:5" ht="12.75">
      <c r="E808" s="8">
        <f t="shared" si="0"/>
        <v>0</v>
      </c>
    </row>
    <row r="809" spans="5:5" ht="12.75">
      <c r="E809" s="8">
        <f t="shared" si="0"/>
        <v>0</v>
      </c>
    </row>
    <row r="810" spans="5:5" ht="12.75">
      <c r="E810" s="8">
        <f t="shared" si="0"/>
        <v>0</v>
      </c>
    </row>
    <row r="811" spans="5:5" ht="12.75">
      <c r="E811" s="8">
        <f t="shared" si="0"/>
        <v>0</v>
      </c>
    </row>
    <row r="812" spans="5:5" ht="12.75">
      <c r="E812" s="8">
        <f t="shared" si="0"/>
        <v>0</v>
      </c>
    </row>
    <row r="813" spans="5:5" ht="12.75">
      <c r="E813" s="8">
        <f t="shared" si="0"/>
        <v>0</v>
      </c>
    </row>
    <row r="814" spans="5:5" ht="12.75">
      <c r="E814" s="8">
        <f t="shared" si="0"/>
        <v>0</v>
      </c>
    </row>
    <row r="815" spans="5:5" ht="12.75">
      <c r="E815" s="8">
        <f t="shared" si="0"/>
        <v>0</v>
      </c>
    </row>
    <row r="816" spans="5:5" ht="12.75">
      <c r="E816" s="8">
        <f t="shared" si="0"/>
        <v>0</v>
      </c>
    </row>
    <row r="817" spans="5:5" ht="12.75">
      <c r="E817" s="8">
        <f t="shared" si="0"/>
        <v>0</v>
      </c>
    </row>
    <row r="818" spans="5:5" ht="12.75">
      <c r="E818" s="8">
        <f t="shared" si="0"/>
        <v>0</v>
      </c>
    </row>
    <row r="819" spans="5:5" ht="12.75">
      <c r="E819" s="8">
        <f t="shared" si="0"/>
        <v>0</v>
      </c>
    </row>
    <row r="820" spans="5:5" ht="12.75">
      <c r="E820" s="8">
        <f t="shared" si="0"/>
        <v>0</v>
      </c>
    </row>
    <row r="821" spans="5:5" ht="12.75">
      <c r="E821" s="8">
        <f t="shared" si="0"/>
        <v>0</v>
      </c>
    </row>
    <row r="822" spans="5:5" ht="12.75">
      <c r="E822" s="8">
        <f t="shared" si="0"/>
        <v>0</v>
      </c>
    </row>
    <row r="823" spans="5:5" ht="12.75">
      <c r="E823" s="8">
        <f t="shared" si="0"/>
        <v>0</v>
      </c>
    </row>
    <row r="824" spans="5:5" ht="12.75">
      <c r="E824" s="8">
        <f t="shared" si="0"/>
        <v>0</v>
      </c>
    </row>
    <row r="825" spans="5:5" ht="12.75">
      <c r="E825" s="8">
        <f t="shared" si="0"/>
        <v>0</v>
      </c>
    </row>
    <row r="826" spans="5:5" ht="12.75">
      <c r="E826" s="8">
        <f t="shared" si="0"/>
        <v>0</v>
      </c>
    </row>
    <row r="827" spans="5:5" ht="12.75">
      <c r="E827" s="8">
        <f t="shared" si="0"/>
        <v>0</v>
      </c>
    </row>
    <row r="828" spans="5:5" ht="12.75">
      <c r="E828" s="8">
        <f t="shared" si="0"/>
        <v>0</v>
      </c>
    </row>
    <row r="829" spans="5:5" ht="12.75">
      <c r="E829" s="8">
        <f t="shared" si="0"/>
        <v>0</v>
      </c>
    </row>
    <row r="830" spans="5:5" ht="12.75">
      <c r="E830" s="8">
        <f t="shared" si="0"/>
        <v>0</v>
      </c>
    </row>
    <row r="831" spans="5:5" ht="12.75">
      <c r="E831" s="8">
        <f t="shared" si="0"/>
        <v>0</v>
      </c>
    </row>
    <row r="832" spans="5:5" ht="12.75">
      <c r="E832" s="8">
        <f t="shared" si="0"/>
        <v>0</v>
      </c>
    </row>
    <row r="833" spans="5:5" ht="12.75">
      <c r="E833" s="8">
        <f t="shared" si="0"/>
        <v>0</v>
      </c>
    </row>
    <row r="834" spans="5:5" ht="12.75">
      <c r="E834" s="8">
        <f t="shared" si="0"/>
        <v>0</v>
      </c>
    </row>
    <row r="835" spans="5:5" ht="12.75">
      <c r="E835" s="8">
        <f t="shared" si="0"/>
        <v>0</v>
      </c>
    </row>
    <row r="836" spans="5:5" ht="12.75">
      <c r="E836" s="8">
        <f t="shared" si="0"/>
        <v>0</v>
      </c>
    </row>
    <row r="837" spans="5:5" ht="12.75">
      <c r="E837" s="8">
        <f t="shared" si="0"/>
        <v>0</v>
      </c>
    </row>
    <row r="838" spans="5:5" ht="12.75">
      <c r="E838" s="8">
        <f t="shared" si="0"/>
        <v>0</v>
      </c>
    </row>
    <row r="839" spans="5:5" ht="12.75">
      <c r="E839" s="8">
        <f t="shared" si="0"/>
        <v>0</v>
      </c>
    </row>
    <row r="840" spans="5:5" ht="12.75">
      <c r="E840" s="8">
        <f t="shared" si="0"/>
        <v>0</v>
      </c>
    </row>
    <row r="841" spans="5:5" ht="12.75">
      <c r="E841" s="8">
        <f t="shared" si="0"/>
        <v>0</v>
      </c>
    </row>
    <row r="842" spans="5:5" ht="12.75">
      <c r="E842" s="8">
        <f t="shared" si="0"/>
        <v>0</v>
      </c>
    </row>
    <row r="843" spans="5:5" ht="12.75">
      <c r="E843" s="8">
        <f t="shared" si="0"/>
        <v>0</v>
      </c>
    </row>
    <row r="844" spans="5:5" ht="12.75">
      <c r="E844" s="8">
        <f t="shared" si="0"/>
        <v>0</v>
      </c>
    </row>
    <row r="845" spans="5:5" ht="12.75">
      <c r="E845" s="8">
        <f t="shared" si="0"/>
        <v>0</v>
      </c>
    </row>
    <row r="846" spans="5:5" ht="12.75">
      <c r="E846" s="8">
        <f t="shared" si="0"/>
        <v>0</v>
      </c>
    </row>
    <row r="847" spans="5:5" ht="12.75">
      <c r="E847" s="8">
        <f t="shared" si="0"/>
        <v>0</v>
      </c>
    </row>
    <row r="848" spans="5:5" ht="12.75">
      <c r="E848" s="8">
        <f t="shared" si="0"/>
        <v>0</v>
      </c>
    </row>
    <row r="849" spans="5:5" ht="12.75">
      <c r="E849" s="8">
        <f t="shared" si="0"/>
        <v>0</v>
      </c>
    </row>
    <row r="850" spans="5:5" ht="12.75">
      <c r="E850" s="8">
        <f t="shared" si="0"/>
        <v>0</v>
      </c>
    </row>
    <row r="851" spans="5:5" ht="12.75">
      <c r="E851" s="8">
        <f t="shared" si="0"/>
        <v>0</v>
      </c>
    </row>
    <row r="852" spans="5:5" ht="12.75">
      <c r="E852" s="8">
        <f t="shared" si="0"/>
        <v>0</v>
      </c>
    </row>
    <row r="853" spans="5:5" ht="12.75">
      <c r="E853" s="8">
        <f t="shared" si="0"/>
        <v>0</v>
      </c>
    </row>
    <row r="854" spans="5:5" ht="12.75">
      <c r="E854" s="8">
        <f t="shared" si="0"/>
        <v>0</v>
      </c>
    </row>
    <row r="855" spans="5:5" ht="12.75">
      <c r="E855" s="8">
        <f t="shared" si="0"/>
        <v>0</v>
      </c>
    </row>
    <row r="856" spans="5:5" ht="12.75">
      <c r="E856" s="8">
        <f t="shared" si="0"/>
        <v>0</v>
      </c>
    </row>
    <row r="857" spans="5:5" ht="12.75">
      <c r="E857" s="8">
        <f t="shared" si="0"/>
        <v>0</v>
      </c>
    </row>
    <row r="858" spans="5:5" ht="12.75">
      <c r="E858" s="8">
        <f t="shared" si="0"/>
        <v>0</v>
      </c>
    </row>
    <row r="859" spans="5:5" ht="12.75">
      <c r="E859" s="8">
        <f t="shared" si="0"/>
        <v>0</v>
      </c>
    </row>
    <row r="860" spans="5:5" ht="12.75">
      <c r="E860" s="8">
        <f t="shared" si="0"/>
        <v>0</v>
      </c>
    </row>
    <row r="861" spans="5:5" ht="12.75">
      <c r="E861" s="8">
        <f t="shared" si="0"/>
        <v>0</v>
      </c>
    </row>
    <row r="862" spans="5:5" ht="12.75">
      <c r="E862" s="8">
        <f t="shared" si="0"/>
        <v>0</v>
      </c>
    </row>
    <row r="863" spans="5:5" ht="12.75">
      <c r="E863" s="8">
        <f t="shared" si="0"/>
        <v>0</v>
      </c>
    </row>
    <row r="864" spans="5:5" ht="12.75">
      <c r="E864" s="8">
        <f t="shared" si="0"/>
        <v>0</v>
      </c>
    </row>
    <row r="865" spans="5:5" ht="12.75">
      <c r="E865" s="8">
        <f t="shared" si="0"/>
        <v>0</v>
      </c>
    </row>
    <row r="866" spans="5:5" ht="12.75">
      <c r="E866" s="8">
        <f t="shared" si="0"/>
        <v>0</v>
      </c>
    </row>
    <row r="867" spans="5:5" ht="12.75">
      <c r="E867" s="8">
        <f t="shared" si="0"/>
        <v>0</v>
      </c>
    </row>
    <row r="868" spans="5:5" ht="12.75">
      <c r="E868" s="8">
        <f t="shared" si="0"/>
        <v>0</v>
      </c>
    </row>
    <row r="869" spans="5:5" ht="12.75">
      <c r="E869" s="8">
        <f t="shared" si="0"/>
        <v>0</v>
      </c>
    </row>
    <row r="870" spans="5:5" ht="12.75">
      <c r="E870" s="8">
        <f t="shared" si="0"/>
        <v>0</v>
      </c>
    </row>
    <row r="871" spans="5:5" ht="12.75">
      <c r="E871" s="8">
        <f t="shared" si="0"/>
        <v>0</v>
      </c>
    </row>
    <row r="872" spans="5:5" ht="12.75">
      <c r="E872" s="8">
        <f t="shared" si="0"/>
        <v>0</v>
      </c>
    </row>
    <row r="873" spans="5:5" ht="12.75">
      <c r="E873" s="8">
        <f t="shared" si="0"/>
        <v>0</v>
      </c>
    </row>
    <row r="874" spans="5:5" ht="12.75">
      <c r="E874" s="8">
        <f t="shared" si="0"/>
        <v>0</v>
      </c>
    </row>
    <row r="875" spans="5:5" ht="12.75">
      <c r="E875" s="8">
        <f t="shared" si="0"/>
        <v>0</v>
      </c>
    </row>
    <row r="876" spans="5:5" ht="12.75">
      <c r="E876" s="8">
        <f t="shared" si="0"/>
        <v>0</v>
      </c>
    </row>
    <row r="877" spans="5:5" ht="12.75">
      <c r="E877" s="8">
        <f t="shared" si="0"/>
        <v>0</v>
      </c>
    </row>
    <row r="878" spans="5:5" ht="12.75">
      <c r="E878" s="8">
        <f t="shared" si="0"/>
        <v>0</v>
      </c>
    </row>
    <row r="879" spans="5:5" ht="12.75">
      <c r="E879" s="8">
        <f t="shared" si="0"/>
        <v>0</v>
      </c>
    </row>
    <row r="880" spans="5:5" ht="12.75">
      <c r="E880" s="8">
        <f t="shared" si="0"/>
        <v>0</v>
      </c>
    </row>
    <row r="881" spans="5:5" ht="12.75">
      <c r="E881" s="8">
        <f t="shared" si="0"/>
        <v>0</v>
      </c>
    </row>
    <row r="882" spans="5:5" ht="12.75">
      <c r="E882" s="8">
        <f t="shared" si="0"/>
        <v>0</v>
      </c>
    </row>
    <row r="883" spans="5:5" ht="12.75">
      <c r="E883" s="8">
        <f t="shared" si="0"/>
        <v>0</v>
      </c>
    </row>
    <row r="884" spans="5:5" ht="12.75">
      <c r="E884" s="8">
        <f t="shared" si="0"/>
        <v>0</v>
      </c>
    </row>
    <row r="885" spans="5:5" ht="12.75">
      <c r="E885" s="8">
        <f t="shared" si="0"/>
        <v>0</v>
      </c>
    </row>
    <row r="886" spans="5:5" ht="12.75">
      <c r="E886" s="8">
        <f t="shared" si="0"/>
        <v>0</v>
      </c>
    </row>
    <row r="887" spans="5:5" ht="12.75">
      <c r="E887" s="8">
        <f t="shared" si="0"/>
        <v>0</v>
      </c>
    </row>
    <row r="888" spans="5:5" ht="12.75">
      <c r="E888" s="8">
        <f t="shared" si="0"/>
        <v>0</v>
      </c>
    </row>
    <row r="889" spans="5:5" ht="12.75">
      <c r="E889" s="8">
        <f t="shared" si="0"/>
        <v>0</v>
      </c>
    </row>
    <row r="890" spans="5:5" ht="12.75">
      <c r="E890" s="8">
        <f t="shared" si="0"/>
        <v>0</v>
      </c>
    </row>
    <row r="891" spans="5:5" ht="12.75">
      <c r="E891" s="8">
        <f t="shared" si="0"/>
        <v>0</v>
      </c>
    </row>
    <row r="892" spans="5:5" ht="12.75">
      <c r="E892" s="8">
        <f t="shared" si="0"/>
        <v>0</v>
      </c>
    </row>
    <row r="893" spans="5:5" ht="12.75">
      <c r="E893" s="8">
        <f t="shared" si="0"/>
        <v>0</v>
      </c>
    </row>
    <row r="894" spans="5:5" ht="12.75">
      <c r="E894" s="8">
        <f t="shared" si="0"/>
        <v>0</v>
      </c>
    </row>
    <row r="895" spans="5:5" ht="12.75">
      <c r="E895" s="8">
        <f t="shared" si="0"/>
        <v>0</v>
      </c>
    </row>
    <row r="896" spans="5:5" ht="12.75">
      <c r="E896" s="8">
        <f t="shared" si="0"/>
        <v>0</v>
      </c>
    </row>
    <row r="897" spans="5:5" ht="12.75">
      <c r="E897" s="8">
        <f t="shared" si="0"/>
        <v>0</v>
      </c>
    </row>
    <row r="898" spans="5:5" ht="12.75">
      <c r="E898" s="8">
        <f t="shared" si="0"/>
        <v>0</v>
      </c>
    </row>
    <row r="899" spans="5:5" ht="12.75">
      <c r="E899" s="8">
        <f t="shared" si="0"/>
        <v>0</v>
      </c>
    </row>
    <row r="900" spans="5:5" ht="12.75">
      <c r="E900" s="8">
        <f t="shared" si="0"/>
        <v>0</v>
      </c>
    </row>
    <row r="901" spans="5:5" ht="12.75">
      <c r="E901" s="8">
        <f t="shared" si="0"/>
        <v>0</v>
      </c>
    </row>
    <row r="902" spans="5:5" ht="12.75">
      <c r="E902" s="8">
        <f t="shared" si="0"/>
        <v>0</v>
      </c>
    </row>
    <row r="903" spans="5:5" ht="12.75">
      <c r="E903" s="8">
        <f t="shared" si="0"/>
        <v>0</v>
      </c>
    </row>
    <row r="904" spans="5:5" ht="12.75">
      <c r="E904" s="8">
        <f t="shared" si="0"/>
        <v>0</v>
      </c>
    </row>
    <row r="905" spans="5:5" ht="12.75">
      <c r="E905" s="8">
        <f t="shared" si="0"/>
        <v>0</v>
      </c>
    </row>
    <row r="906" spans="5:5" ht="12.75">
      <c r="E906" s="8">
        <f t="shared" si="0"/>
        <v>0</v>
      </c>
    </row>
    <row r="907" spans="5:5" ht="12.75">
      <c r="E907" s="8">
        <f t="shared" si="0"/>
        <v>0</v>
      </c>
    </row>
    <row r="908" spans="5:5" ht="12.75">
      <c r="E908" s="8">
        <f t="shared" si="0"/>
        <v>0</v>
      </c>
    </row>
    <row r="909" spans="5:5" ht="12.75">
      <c r="E909" s="8">
        <f t="shared" si="0"/>
        <v>0</v>
      </c>
    </row>
    <row r="910" spans="5:5" ht="12.75">
      <c r="E910" s="8">
        <f t="shared" si="0"/>
        <v>0</v>
      </c>
    </row>
    <row r="911" spans="5:5" ht="12.75">
      <c r="E911" s="8">
        <f t="shared" si="0"/>
        <v>0</v>
      </c>
    </row>
    <row r="912" spans="5:5" ht="12.75">
      <c r="E912" s="8">
        <f t="shared" si="0"/>
        <v>0</v>
      </c>
    </row>
    <row r="913" spans="5:5" ht="12.75">
      <c r="E913" s="8">
        <f t="shared" si="0"/>
        <v>0</v>
      </c>
    </row>
    <row r="914" spans="5:5" ht="12.75">
      <c r="E914" s="8">
        <f t="shared" si="0"/>
        <v>0</v>
      </c>
    </row>
    <row r="915" spans="5:5" ht="12.75">
      <c r="E915" s="8">
        <f t="shared" si="0"/>
        <v>0</v>
      </c>
    </row>
    <row r="916" spans="5:5" ht="12.75">
      <c r="E916" s="8">
        <f t="shared" si="0"/>
        <v>0</v>
      </c>
    </row>
    <row r="917" spans="5:5" ht="12.75">
      <c r="E917" s="8">
        <f t="shared" si="0"/>
        <v>0</v>
      </c>
    </row>
    <row r="918" spans="5:5" ht="12.75">
      <c r="E918" s="8">
        <f t="shared" si="0"/>
        <v>0</v>
      </c>
    </row>
    <row r="919" spans="5:5" ht="12.75">
      <c r="E919" s="8">
        <f t="shared" si="0"/>
        <v>0</v>
      </c>
    </row>
    <row r="920" spans="5:5" ht="12.75">
      <c r="E920" s="8">
        <f t="shared" si="0"/>
        <v>0</v>
      </c>
    </row>
    <row r="921" spans="5:5" ht="12.75">
      <c r="E921" s="8">
        <f t="shared" si="0"/>
        <v>0</v>
      </c>
    </row>
    <row r="922" spans="5:5" ht="12.75">
      <c r="E922" s="8">
        <f t="shared" si="0"/>
        <v>0</v>
      </c>
    </row>
    <row r="923" spans="5:5" ht="12.75">
      <c r="E923" s="8">
        <f t="shared" si="0"/>
        <v>0</v>
      </c>
    </row>
    <row r="924" spans="5:5" ht="12.75">
      <c r="E924" s="8">
        <f t="shared" si="0"/>
        <v>0</v>
      </c>
    </row>
    <row r="925" spans="5:5" ht="12.75">
      <c r="E925" s="8">
        <f t="shared" si="0"/>
        <v>0</v>
      </c>
    </row>
    <row r="926" spans="5:5" ht="12.75">
      <c r="E926" s="8">
        <f t="shared" si="0"/>
        <v>0</v>
      </c>
    </row>
    <row r="927" spans="5:5" ht="12.75">
      <c r="E927" s="8">
        <f t="shared" si="0"/>
        <v>0</v>
      </c>
    </row>
    <row r="928" spans="5:5" ht="12.75">
      <c r="E928" s="8">
        <f t="shared" si="0"/>
        <v>0</v>
      </c>
    </row>
    <row r="929" spans="5:5" ht="12.75">
      <c r="E929" s="8">
        <f t="shared" si="0"/>
        <v>0</v>
      </c>
    </row>
    <row r="930" spans="5:5" ht="12.75">
      <c r="E930" s="8">
        <f t="shared" si="0"/>
        <v>0</v>
      </c>
    </row>
    <row r="931" spans="5:5" ht="12.75">
      <c r="E931" s="8">
        <f t="shared" si="0"/>
        <v>0</v>
      </c>
    </row>
    <row r="932" spans="5:5" ht="12.75">
      <c r="E932" s="8">
        <f t="shared" si="0"/>
        <v>0</v>
      </c>
    </row>
    <row r="933" spans="5:5" ht="12.75">
      <c r="E933" s="8">
        <f t="shared" si="0"/>
        <v>0</v>
      </c>
    </row>
    <row r="934" spans="5:5" ht="12.75">
      <c r="E934" s="8">
        <f t="shared" si="0"/>
        <v>0</v>
      </c>
    </row>
    <row r="935" spans="5:5" ht="12.75">
      <c r="E935" s="8">
        <f t="shared" si="0"/>
        <v>0</v>
      </c>
    </row>
    <row r="936" spans="5:5" ht="12.75">
      <c r="E936" s="8">
        <f t="shared" si="0"/>
        <v>0</v>
      </c>
    </row>
    <row r="937" spans="5:5" ht="12.75">
      <c r="E937" s="8">
        <f t="shared" si="0"/>
        <v>0</v>
      </c>
    </row>
    <row r="938" spans="5:5" ht="12.75">
      <c r="E938" s="8">
        <f t="shared" si="0"/>
        <v>0</v>
      </c>
    </row>
    <row r="939" spans="5:5" ht="12.75">
      <c r="E939" s="8">
        <f t="shared" si="0"/>
        <v>0</v>
      </c>
    </row>
    <row r="940" spans="5:5" ht="12.75">
      <c r="E940" s="8">
        <f t="shared" si="0"/>
        <v>0</v>
      </c>
    </row>
    <row r="941" spans="5:5" ht="12.75">
      <c r="E941" s="8">
        <f t="shared" si="0"/>
        <v>0</v>
      </c>
    </row>
    <row r="942" spans="5:5" ht="12.75">
      <c r="E942" s="8">
        <f t="shared" si="0"/>
        <v>0</v>
      </c>
    </row>
    <row r="943" spans="5:5" ht="12.75">
      <c r="E943" s="8">
        <f t="shared" si="0"/>
        <v>0</v>
      </c>
    </row>
    <row r="944" spans="5:5" ht="12.75">
      <c r="E944" s="8">
        <f t="shared" si="0"/>
        <v>0</v>
      </c>
    </row>
    <row r="945" spans="5:5" ht="12.75">
      <c r="E945" s="8">
        <f t="shared" si="0"/>
        <v>0</v>
      </c>
    </row>
    <row r="946" spans="5:5" ht="12.75">
      <c r="E946" s="8">
        <f t="shared" si="0"/>
        <v>0</v>
      </c>
    </row>
    <row r="947" spans="5:5" ht="12.75">
      <c r="E947" s="8">
        <f t="shared" si="0"/>
        <v>0</v>
      </c>
    </row>
    <row r="948" spans="5:5" ht="12.75">
      <c r="E948" s="8">
        <f t="shared" si="0"/>
        <v>0</v>
      </c>
    </row>
    <row r="949" spans="5:5" ht="12.75">
      <c r="E949" s="8">
        <f t="shared" si="0"/>
        <v>0</v>
      </c>
    </row>
    <row r="950" spans="5:5" ht="12.75">
      <c r="E950" s="8">
        <f t="shared" si="0"/>
        <v>0</v>
      </c>
    </row>
    <row r="951" spans="5:5" ht="12.75">
      <c r="E951" s="8">
        <f t="shared" si="0"/>
        <v>0</v>
      </c>
    </row>
    <row r="952" spans="5:5" ht="12.75">
      <c r="E952" s="8">
        <f t="shared" si="0"/>
        <v>0</v>
      </c>
    </row>
    <row r="953" spans="5:5" ht="12.75">
      <c r="E953" s="8">
        <f t="shared" si="0"/>
        <v>0</v>
      </c>
    </row>
    <row r="954" spans="5:5" ht="12.75">
      <c r="E954" s="8">
        <f t="shared" si="0"/>
        <v>0</v>
      </c>
    </row>
    <row r="955" spans="5:5" ht="12.75">
      <c r="E955" s="8">
        <f t="shared" si="0"/>
        <v>0</v>
      </c>
    </row>
    <row r="956" spans="5:5" ht="12.75">
      <c r="E956" s="8">
        <f t="shared" si="0"/>
        <v>0</v>
      </c>
    </row>
    <row r="957" spans="5:5" ht="12.75">
      <c r="E957" s="8">
        <f t="shared" si="0"/>
        <v>0</v>
      </c>
    </row>
    <row r="958" spans="5:5" ht="12.75">
      <c r="E958" s="8">
        <f t="shared" si="0"/>
        <v>0</v>
      </c>
    </row>
    <row r="959" spans="5:5" ht="12.75">
      <c r="E959" s="8">
        <f t="shared" si="0"/>
        <v>0</v>
      </c>
    </row>
    <row r="960" spans="5:5" ht="12.75">
      <c r="E960" s="8">
        <f t="shared" si="0"/>
        <v>0</v>
      </c>
    </row>
    <row r="961" spans="5:5" ht="12.75">
      <c r="E961" s="8">
        <f t="shared" si="0"/>
        <v>0</v>
      </c>
    </row>
    <row r="962" spans="5:5" ht="12.75">
      <c r="E962" s="8">
        <f t="shared" si="0"/>
        <v>0</v>
      </c>
    </row>
    <row r="963" spans="5:5" ht="12.75">
      <c r="E963" s="8">
        <f t="shared" si="0"/>
        <v>0</v>
      </c>
    </row>
    <row r="964" spans="5:5" ht="12.75">
      <c r="E964" s="8">
        <f t="shared" si="0"/>
        <v>0</v>
      </c>
    </row>
    <row r="965" spans="5:5" ht="12.75">
      <c r="E965" s="8">
        <f t="shared" si="0"/>
        <v>0</v>
      </c>
    </row>
    <row r="966" spans="5:5" ht="12.75">
      <c r="E966" s="8">
        <f t="shared" si="0"/>
        <v>0</v>
      </c>
    </row>
    <row r="967" spans="5:5" ht="12.75">
      <c r="E967" s="8">
        <f t="shared" si="0"/>
        <v>0</v>
      </c>
    </row>
    <row r="968" spans="5:5" ht="12.75">
      <c r="E968" s="8">
        <f t="shared" si="0"/>
        <v>0</v>
      </c>
    </row>
    <row r="969" spans="5:5" ht="12.75">
      <c r="E969" s="8">
        <f t="shared" si="0"/>
        <v>0</v>
      </c>
    </row>
    <row r="970" spans="5:5" ht="12.75">
      <c r="E970" s="8">
        <f t="shared" si="0"/>
        <v>0</v>
      </c>
    </row>
    <row r="971" spans="5:5" ht="12.75">
      <c r="E971" s="8">
        <f t="shared" si="0"/>
        <v>0</v>
      </c>
    </row>
    <row r="972" spans="5:5" ht="12.75">
      <c r="E972" s="8">
        <f t="shared" si="0"/>
        <v>0</v>
      </c>
    </row>
    <row r="973" spans="5:5" ht="12.75">
      <c r="E973" s="8">
        <f t="shared" si="0"/>
        <v>0</v>
      </c>
    </row>
    <row r="974" spans="5:5" ht="12.75">
      <c r="E974" s="8">
        <f t="shared" si="0"/>
        <v>0</v>
      </c>
    </row>
    <row r="975" spans="5:5" ht="12.75">
      <c r="E975" s="8">
        <f t="shared" si="0"/>
        <v>0</v>
      </c>
    </row>
    <row r="976" spans="5:5" ht="12.75">
      <c r="E976" s="8">
        <f t="shared" si="0"/>
        <v>0</v>
      </c>
    </row>
    <row r="977" spans="5:5" ht="12.75">
      <c r="E977" s="8">
        <f t="shared" si="0"/>
        <v>0</v>
      </c>
    </row>
    <row r="978" spans="5:5" ht="12.75">
      <c r="E978" s="8">
        <f t="shared" si="0"/>
        <v>0</v>
      </c>
    </row>
    <row r="979" spans="5:5" ht="12.75">
      <c r="E979" s="8">
        <f t="shared" si="0"/>
        <v>0</v>
      </c>
    </row>
    <row r="980" spans="5:5" ht="12.75">
      <c r="E980" s="8">
        <f t="shared" si="0"/>
        <v>0</v>
      </c>
    </row>
    <row r="981" spans="5:5" ht="12.75">
      <c r="E981" s="8">
        <f t="shared" si="0"/>
        <v>0</v>
      </c>
    </row>
    <row r="982" spans="5:5" ht="12.75">
      <c r="E982" s="8">
        <f t="shared" si="0"/>
        <v>0</v>
      </c>
    </row>
    <row r="983" spans="5:5" ht="12.75">
      <c r="E983" s="8">
        <f t="shared" si="0"/>
        <v>0</v>
      </c>
    </row>
    <row r="984" spans="5:5" ht="12.75">
      <c r="E984" s="8">
        <f t="shared" si="0"/>
        <v>0</v>
      </c>
    </row>
    <row r="985" spans="5:5" ht="12.75">
      <c r="E985" s="8">
        <f t="shared" si="0"/>
        <v>0</v>
      </c>
    </row>
    <row r="986" spans="5:5" ht="12.75">
      <c r="E986" s="8">
        <f t="shared" si="0"/>
        <v>0</v>
      </c>
    </row>
    <row r="987" spans="5:5" ht="12.75">
      <c r="E987" s="8">
        <f t="shared" si="0"/>
        <v>0</v>
      </c>
    </row>
    <row r="988" spans="5:5" ht="12.75">
      <c r="E988" s="8">
        <f t="shared" si="0"/>
        <v>0</v>
      </c>
    </row>
    <row r="989" spans="5:5" ht="12.75">
      <c r="E989" s="8">
        <f t="shared" si="0"/>
        <v>0</v>
      </c>
    </row>
    <row r="990" spans="5:5" ht="12.75">
      <c r="E990" s="8">
        <f t="shared" si="0"/>
        <v>0</v>
      </c>
    </row>
    <row r="991" spans="5:5" ht="12.75">
      <c r="E991" s="8">
        <f t="shared" si="0"/>
        <v>0</v>
      </c>
    </row>
    <row r="992" spans="5:5" ht="12.75">
      <c r="E992" s="8">
        <f t="shared" si="0"/>
        <v>0</v>
      </c>
    </row>
    <row r="993" spans="5:5" ht="12.75">
      <c r="E993" s="8">
        <f t="shared" si="0"/>
        <v>0</v>
      </c>
    </row>
    <row r="994" spans="5:5" ht="12.75">
      <c r="E994" s="8">
        <f t="shared" si="0"/>
        <v>0</v>
      </c>
    </row>
    <row r="995" spans="5:5" ht="12.75">
      <c r="E995" s="8">
        <f t="shared" si="0"/>
        <v>0</v>
      </c>
    </row>
    <row r="996" spans="5:5" ht="12.75">
      <c r="E996" s="8">
        <f t="shared" si="0"/>
        <v>0</v>
      </c>
    </row>
    <row r="997" spans="5:5" ht="12.75">
      <c r="E997" s="8">
        <f t="shared" si="0"/>
        <v>0</v>
      </c>
    </row>
    <row r="998" spans="5:5" ht="12.75">
      <c r="E998" s="8">
        <f t="shared" si="0"/>
        <v>0</v>
      </c>
    </row>
    <row r="999" spans="5:5" ht="12.75">
      <c r="E999" s="8">
        <f t="shared" si="0"/>
        <v>0</v>
      </c>
    </row>
    <row r="1000" spans="5:5" ht="12.75">
      <c r="E1000" s="8">
        <f t="shared" si="0"/>
        <v>0</v>
      </c>
    </row>
  </sheetData>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outlinePr summaryBelow="0" summaryRight="0"/>
  </sheetPr>
  <dimension ref="A1:L118"/>
  <sheetViews>
    <sheetView workbookViewId="0">
      <selection activeCell="B1" sqref="A1:B1"/>
    </sheetView>
  </sheetViews>
  <sheetFormatPr baseColWidth="10" defaultColWidth="14.425781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207</v>
      </c>
      <c r="G1" s="2" t="s">
        <v>208</v>
      </c>
      <c r="H1" s="2">
        <v>3</v>
      </c>
      <c r="I1" s="2">
        <v>2</v>
      </c>
      <c r="J1" s="2">
        <v>3</v>
      </c>
      <c r="L1" s="2" t="s">
        <v>209</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75">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75">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75">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75">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75">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75">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75">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75">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outlinePr summaryBelow="0" summaryRight="0"/>
  </sheetPr>
  <dimension ref="A1:P118"/>
  <sheetViews>
    <sheetView workbookViewId="0">
      <selection sqref="A1:B1"/>
    </sheetView>
  </sheetViews>
  <sheetFormatPr baseColWidth="10"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196</v>
      </c>
      <c r="I1" s="2" t="s">
        <v>197</v>
      </c>
      <c r="J1" s="2">
        <v>3</v>
      </c>
      <c r="K1" s="2">
        <v>2</v>
      </c>
      <c r="L1" s="2">
        <v>2</v>
      </c>
      <c r="M1" s="2" t="s">
        <v>198</v>
      </c>
      <c r="N1" s="2">
        <v>2</v>
      </c>
      <c r="P1" s="2" t="s">
        <v>199</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75">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75">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75">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75">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75">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75">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75">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75">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75">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75">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75">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75">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75">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75">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75">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75">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75">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75">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75">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75">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75">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75">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75">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75">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75">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75">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75">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75">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75">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75">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75">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75">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75">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75">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75">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75">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75">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75">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75">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75">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75">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75">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75">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75">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75">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75">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75">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75">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75">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75">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75">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75">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75">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75">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75">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75">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75">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75">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75">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75">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75">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75">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75">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75">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75">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75">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75">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75">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75">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75">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75">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75">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75">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outlinePr summaryBelow="0" summaryRight="0"/>
  </sheetPr>
  <dimension ref="A1:L118"/>
  <sheetViews>
    <sheetView workbookViewId="0">
      <selection activeCell="B1" sqref="B1:B118"/>
    </sheetView>
  </sheetViews>
  <sheetFormatPr baseColWidth="10" defaultColWidth="14.425781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339</v>
      </c>
      <c r="G1" s="2" t="s">
        <v>340</v>
      </c>
      <c r="H1" s="2">
        <v>3</v>
      </c>
      <c r="I1" s="2">
        <v>3</v>
      </c>
      <c r="J1" s="2">
        <v>2</v>
      </c>
      <c r="L1" s="2" t="s">
        <v>341</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75">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75">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75">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75">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75">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75">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75">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75">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ummaryRight="0"/>
  </sheetPr>
  <dimension ref="A1:D34"/>
  <sheetViews>
    <sheetView workbookViewId="0">
      <selection activeCell="D6" sqref="D6"/>
    </sheetView>
  </sheetViews>
  <sheetFormatPr baseColWidth="10" defaultColWidth="14.42578125" defaultRowHeight="15.75" customHeight="1"/>
  <cols>
    <col min="1" max="1" width="28.42578125" customWidth="1"/>
    <col min="2" max="2" width="40.42578125" customWidth="1"/>
    <col min="3" max="3" width="20.42578125" customWidth="1"/>
    <col min="4" max="4" width="10.42578125" customWidth="1"/>
  </cols>
  <sheetData>
    <row r="1" spans="1:4" ht="15.75" customHeight="1">
      <c r="A1" s="9" t="s">
        <v>220</v>
      </c>
      <c r="B1" s="1">
        <f>'Staff Knowledge'!L2+'Specific Measures'!T2+'Emergency Readiness'!AX2+'Isolation Capacity'!P2+'Stakeholder Coordination'!J2+'Logistics Coordination'!L2+'Risk Communication'!P2+'Public Health'!L2</f>
        <v>234</v>
      </c>
    </row>
    <row r="5" spans="1:4" ht="15.75" customHeight="1">
      <c r="A5" s="9" t="s">
        <v>221</v>
      </c>
    </row>
    <row r="6" spans="1:4" ht="12.75">
      <c r="A6" s="2" t="s">
        <v>222</v>
      </c>
      <c r="B6" s="2">
        <v>1</v>
      </c>
    </row>
    <row r="7" spans="1:4" ht="12.75">
      <c r="A7" s="2" t="s">
        <v>223</v>
      </c>
      <c r="B7" s="2">
        <v>0</v>
      </c>
    </row>
    <row r="8" spans="1:4" ht="12.75">
      <c r="A8" s="2" t="s">
        <v>224</v>
      </c>
      <c r="B8" s="2">
        <v>2</v>
      </c>
    </row>
    <row r="12" spans="1:4" ht="15.75" customHeight="1">
      <c r="A12" s="9" t="s">
        <v>225</v>
      </c>
    </row>
    <row r="13" spans="1:4" ht="15.75" customHeight="1">
      <c r="A13" s="10" t="s">
        <v>226</v>
      </c>
      <c r="B13" s="256" t="s">
        <v>227</v>
      </c>
      <c r="C13" s="257"/>
      <c r="D13" s="258"/>
    </row>
    <row r="14" spans="1:4" ht="15.75" customHeight="1">
      <c r="A14" s="11" t="s">
        <v>228</v>
      </c>
      <c r="B14" s="259" t="s">
        <v>229</v>
      </c>
      <c r="C14" s="257"/>
      <c r="D14" s="258"/>
    </row>
    <row r="15" spans="1:4" ht="15.75" customHeight="1">
      <c r="A15" s="12" t="s">
        <v>230</v>
      </c>
      <c r="B15" s="256" t="s">
        <v>231</v>
      </c>
      <c r="C15" s="257"/>
      <c r="D15" s="258"/>
    </row>
    <row r="16" spans="1:4" ht="15.75" customHeight="1">
      <c r="A16" s="13" t="s">
        <v>232</v>
      </c>
      <c r="B16" s="259" t="s">
        <v>233</v>
      </c>
      <c r="C16" s="257"/>
      <c r="D16" s="258"/>
    </row>
    <row r="17" spans="1:4" ht="15.75" customHeight="1">
      <c r="A17" s="14" t="s">
        <v>234</v>
      </c>
      <c r="B17" s="259" t="s">
        <v>235</v>
      </c>
      <c r="C17" s="257"/>
      <c r="D17" s="258"/>
    </row>
    <row r="21" spans="1:4" ht="15.75" customHeight="1">
      <c r="A21" s="9" t="s">
        <v>236</v>
      </c>
      <c r="B21" s="9" t="s">
        <v>237</v>
      </c>
      <c r="C21" s="9" t="s">
        <v>238</v>
      </c>
    </row>
    <row r="22" spans="1:4" ht="12.75">
      <c r="A22" s="2" t="s">
        <v>239</v>
      </c>
      <c r="B22" s="2" t="s">
        <v>240</v>
      </c>
      <c r="C22" s="15" t="s">
        <v>241</v>
      </c>
    </row>
    <row r="23" spans="1:4" ht="12.75">
      <c r="A23" s="2" t="s">
        <v>242</v>
      </c>
      <c r="B23" s="2" t="s">
        <v>243</v>
      </c>
      <c r="C23" s="15" t="s">
        <v>244</v>
      </c>
    </row>
    <row r="27" spans="1:4" ht="15.75" customHeight="1">
      <c r="A27" s="16" t="s">
        <v>245</v>
      </c>
      <c r="B27" s="16" t="s">
        <v>237</v>
      </c>
      <c r="C27" s="16" t="s">
        <v>238</v>
      </c>
    </row>
    <row r="28" spans="1:4" ht="12.75">
      <c r="A28" s="2" t="s">
        <v>246</v>
      </c>
    </row>
    <row r="29" spans="1:4" ht="12.75">
      <c r="A29" s="2" t="s">
        <v>247</v>
      </c>
    </row>
    <row r="30" spans="1:4" ht="12.75">
      <c r="A30" s="2" t="s">
        <v>248</v>
      </c>
    </row>
    <row r="31" spans="1:4" ht="12.75">
      <c r="A31" s="4" t="s">
        <v>249</v>
      </c>
      <c r="B31" s="4" t="s">
        <v>250</v>
      </c>
      <c r="C31" s="15" t="s">
        <v>251</v>
      </c>
    </row>
    <row r="32" spans="1:4" ht="12.75">
      <c r="A32" s="4" t="s">
        <v>252</v>
      </c>
      <c r="B32" s="2" t="s">
        <v>253</v>
      </c>
      <c r="C32" s="15" t="s">
        <v>254</v>
      </c>
    </row>
    <row r="33" spans="1:3" ht="12.75">
      <c r="A33" s="4" t="s">
        <v>255</v>
      </c>
      <c r="B33" s="2" t="s">
        <v>256</v>
      </c>
      <c r="C33" s="15" t="s">
        <v>257</v>
      </c>
    </row>
    <row r="34" spans="1:3" ht="12.75">
      <c r="A34" s="4" t="s">
        <v>258</v>
      </c>
      <c r="B34" s="2" t="s">
        <v>259</v>
      </c>
      <c r="C34" s="15" t="s">
        <v>260</v>
      </c>
    </row>
  </sheetData>
  <mergeCells count="5">
    <mergeCell ref="B13:D13"/>
    <mergeCell ref="B14:D14"/>
    <mergeCell ref="B15:D15"/>
    <mergeCell ref="B16:D16"/>
    <mergeCell ref="B17:D17"/>
  </mergeCells>
  <hyperlinks>
    <hyperlink ref="C22" r:id="rId1" xr:uid="{00000000-0004-0000-0E00-000000000000}"/>
    <hyperlink ref="C23" r:id="rId2" xr:uid="{00000000-0004-0000-0E00-000001000000}"/>
    <hyperlink ref="C31" r:id="rId3" xr:uid="{00000000-0004-0000-0E00-000002000000}"/>
    <hyperlink ref="C32" r:id="rId4" xr:uid="{00000000-0004-0000-0E00-000003000000}"/>
    <hyperlink ref="C33" r:id="rId5" xr:uid="{00000000-0004-0000-0E00-000004000000}"/>
    <hyperlink ref="C34" r:id="rId6" xr:uid="{00000000-0004-0000-0E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64"/>
  <sheetViews>
    <sheetView showGridLines="0" zoomScale="75" zoomScaleNormal="80" zoomScalePageLayoutView="75" workbookViewId="0">
      <selection activeCell="C48" sqref="C48:C53"/>
    </sheetView>
  </sheetViews>
  <sheetFormatPr baseColWidth="10" defaultColWidth="9.140625" defaultRowHeight="14.25"/>
  <cols>
    <col min="1" max="1" width="9.140625" style="267"/>
    <col min="2" max="2" width="65.5703125" style="267" customWidth="1"/>
    <col min="3" max="3" width="18.7109375" style="267" customWidth="1"/>
    <col min="4" max="4" width="11.5703125" style="267" customWidth="1"/>
    <col min="5" max="5" width="68.28515625" style="267" customWidth="1"/>
    <col min="6" max="6" width="23.85546875" style="267" customWidth="1"/>
    <col min="7" max="7" width="26.42578125" style="267" customWidth="1"/>
    <col min="8" max="8" width="24.42578125" style="267" customWidth="1"/>
    <col min="9" max="9" width="13.140625" style="267" customWidth="1"/>
    <col min="10" max="12" width="9.140625" style="267"/>
    <col min="13" max="13" width="21.42578125" style="267" customWidth="1"/>
    <col min="14" max="14" width="18.42578125" style="267" customWidth="1"/>
    <col min="15" max="15" width="20.140625" style="267" customWidth="1"/>
    <col min="16" max="16" width="16.85546875" style="267" customWidth="1"/>
    <col min="17" max="17" width="22.42578125" style="267" customWidth="1"/>
    <col min="18" max="19" width="9.140625" style="267"/>
    <col min="20" max="20" width="40.42578125" style="267" customWidth="1"/>
    <col min="21" max="16384" width="9.140625" style="267"/>
  </cols>
  <sheetData>
    <row r="1" spans="2:9" ht="33.6" customHeight="1" thickBot="1"/>
    <row r="2" spans="2:9" ht="30" customHeight="1" thickBot="1">
      <c r="B2" s="268" t="s">
        <v>0</v>
      </c>
      <c r="C2" s="269"/>
      <c r="D2" s="269"/>
      <c r="E2" s="270"/>
      <c r="F2" s="271"/>
      <c r="G2" s="271"/>
      <c r="H2" s="271"/>
      <c r="I2" s="271"/>
    </row>
    <row r="3" spans="2:9" ht="30" customHeight="1" thickBot="1">
      <c r="B3" s="272"/>
      <c r="C3" s="272"/>
      <c r="D3" s="272"/>
      <c r="E3" s="272"/>
      <c r="F3" s="271"/>
      <c r="G3" s="271"/>
      <c r="H3" s="271"/>
      <c r="I3" s="271"/>
    </row>
    <row r="4" spans="2:9" ht="30" customHeight="1">
      <c r="B4" s="273" t="s">
        <v>1</v>
      </c>
      <c r="C4" s="225"/>
      <c r="D4" s="226"/>
      <c r="E4" s="227"/>
      <c r="F4" s="271"/>
      <c r="G4" s="271"/>
      <c r="H4" s="271"/>
      <c r="I4" s="271"/>
    </row>
    <row r="5" spans="2:9" ht="30" customHeight="1">
      <c r="B5" s="274" t="s">
        <v>2</v>
      </c>
      <c r="C5" s="220"/>
      <c r="D5" s="220"/>
      <c r="E5" s="221"/>
      <c r="F5" s="275"/>
      <c r="G5" s="275"/>
      <c r="H5" s="275"/>
      <c r="I5" s="275"/>
    </row>
    <row r="6" spans="2:9" ht="30" customHeight="1">
      <c r="B6" s="274" t="s">
        <v>3</v>
      </c>
      <c r="C6" s="222"/>
      <c r="D6" s="223"/>
      <c r="E6" s="224"/>
      <c r="F6" s="275"/>
      <c r="G6" s="275"/>
      <c r="H6" s="275"/>
      <c r="I6" s="275"/>
    </row>
    <row r="7" spans="2:9" ht="27" customHeight="1">
      <c r="B7" s="276" t="s">
        <v>4</v>
      </c>
      <c r="C7" s="218"/>
      <c r="D7" s="218"/>
      <c r="E7" s="219"/>
      <c r="F7" s="277"/>
      <c r="G7" s="275"/>
      <c r="H7" s="275"/>
      <c r="I7" s="275"/>
    </row>
    <row r="8" spans="2:9" ht="60.95" customHeight="1">
      <c r="B8" s="276" t="s">
        <v>5</v>
      </c>
      <c r="C8" s="222"/>
      <c r="D8" s="223"/>
      <c r="E8" s="224"/>
      <c r="F8" s="277"/>
      <c r="G8" s="275"/>
      <c r="H8" s="275"/>
      <c r="I8" s="275"/>
    </row>
    <row r="9" spans="2:9" ht="30" customHeight="1">
      <c r="B9" s="276" t="s">
        <v>6</v>
      </c>
      <c r="C9" s="218"/>
      <c r="D9" s="218"/>
      <c r="E9" s="219"/>
      <c r="F9" s="275"/>
      <c r="G9" s="275"/>
      <c r="H9" s="275"/>
      <c r="I9" s="275"/>
    </row>
    <row r="10" spans="2:9" ht="54.6" customHeight="1">
      <c r="B10" s="278" t="s">
        <v>7</v>
      </c>
      <c r="C10" s="279"/>
      <c r="D10" s="279"/>
      <c r="E10" s="280"/>
      <c r="F10" s="275"/>
      <c r="G10" s="275"/>
      <c r="H10" s="275"/>
      <c r="I10" s="275"/>
    </row>
    <row r="11" spans="2:9" ht="56.45" customHeight="1">
      <c r="B11" s="276" t="s">
        <v>8</v>
      </c>
      <c r="C11" s="342"/>
      <c r="D11" s="342"/>
      <c r="E11" s="343"/>
      <c r="F11" s="275"/>
      <c r="G11" s="275"/>
      <c r="H11" s="275"/>
      <c r="I11" s="275"/>
    </row>
    <row r="12" spans="2:9" ht="58.5" customHeight="1">
      <c r="B12" s="276" t="s">
        <v>9</v>
      </c>
      <c r="C12" s="344"/>
      <c r="D12" s="344"/>
      <c r="E12" s="345"/>
      <c r="F12" s="275"/>
      <c r="G12" s="275"/>
      <c r="H12" s="275"/>
      <c r="I12" s="275"/>
    </row>
    <row r="13" spans="2:9" ht="30" customHeight="1">
      <c r="B13" s="276" t="s">
        <v>10</v>
      </c>
      <c r="C13" s="344"/>
      <c r="D13" s="344"/>
      <c r="E13" s="345"/>
      <c r="F13" s="275"/>
      <c r="G13" s="275"/>
      <c r="H13" s="275"/>
      <c r="I13" s="275"/>
    </row>
    <row r="14" spans="2:9" ht="30" customHeight="1">
      <c r="B14" s="276" t="s">
        <v>11</v>
      </c>
      <c r="C14" s="342"/>
      <c r="D14" s="342"/>
      <c r="E14" s="343"/>
      <c r="F14" s="275"/>
      <c r="G14" s="275"/>
      <c r="H14" s="275"/>
      <c r="I14" s="275"/>
    </row>
    <row r="15" spans="2:9" ht="51.75" thickBot="1">
      <c r="B15" s="281" t="s">
        <v>12</v>
      </c>
      <c r="C15" s="346"/>
      <c r="D15" s="346"/>
      <c r="E15" s="347"/>
      <c r="F15" s="275"/>
      <c r="G15" s="282"/>
      <c r="H15" s="275"/>
      <c r="I15" s="275"/>
    </row>
    <row r="17" spans="2:10" ht="15" thickBot="1"/>
    <row r="18" spans="2:10" ht="56.1" customHeight="1" thickBot="1">
      <c r="B18" s="283" t="s">
        <v>13</v>
      </c>
      <c r="C18" s="284"/>
      <c r="D18" s="284"/>
      <c r="E18" s="285"/>
    </row>
    <row r="19" spans="2:10" ht="72.95" customHeight="1">
      <c r="B19" s="286" t="s">
        <v>14</v>
      </c>
      <c r="C19" s="287"/>
      <c r="D19" s="287"/>
      <c r="E19" s="288"/>
      <c r="F19" s="289"/>
      <c r="G19" s="289"/>
      <c r="H19" s="289"/>
      <c r="I19" s="289"/>
    </row>
    <row r="20" spans="2:10" ht="62.45" customHeight="1">
      <c r="B20" s="286"/>
      <c r="C20" s="287"/>
      <c r="D20" s="287"/>
      <c r="E20" s="288"/>
      <c r="F20" s="289"/>
      <c r="G20" s="289"/>
      <c r="H20" s="289"/>
      <c r="I20" s="289"/>
    </row>
    <row r="21" spans="2:10" ht="144.94999999999999" customHeight="1" thickBot="1">
      <c r="B21" s="290"/>
      <c r="C21" s="291"/>
      <c r="D21" s="291"/>
      <c r="E21" s="292"/>
      <c r="F21" s="289"/>
      <c r="G21" s="293"/>
      <c r="H21" s="289"/>
      <c r="I21" s="289"/>
    </row>
    <row r="22" spans="2:10" ht="29.45" customHeight="1">
      <c r="B22" s="294" t="s">
        <v>15</v>
      </c>
      <c r="C22" s="295"/>
      <c r="D22" s="295"/>
      <c r="E22" s="296"/>
      <c r="F22" s="297"/>
      <c r="G22" s="297"/>
      <c r="H22" s="297"/>
      <c r="I22" s="297"/>
    </row>
    <row r="23" spans="2:10" ht="62.1" customHeight="1" thickBot="1">
      <c r="B23" s="298" t="s">
        <v>16</v>
      </c>
      <c r="C23" s="299"/>
      <c r="D23" s="299"/>
      <c r="E23" s="300"/>
      <c r="F23" s="301"/>
      <c r="G23" s="301"/>
      <c r="H23" s="301"/>
      <c r="I23" s="301"/>
      <c r="J23" s="301"/>
    </row>
    <row r="24" spans="2:10" ht="60.75">
      <c r="B24" s="302" t="s">
        <v>17</v>
      </c>
      <c r="C24" s="303" t="s">
        <v>342</v>
      </c>
      <c r="D24" s="303" t="s">
        <v>18</v>
      </c>
      <c r="E24" s="303" t="s">
        <v>19</v>
      </c>
      <c r="F24" s="304"/>
      <c r="G24" s="304"/>
      <c r="H24" s="304"/>
      <c r="I24" s="305"/>
      <c r="J24" s="305"/>
    </row>
    <row r="25" spans="2:10" ht="101.25">
      <c r="B25" s="306" t="s">
        <v>20</v>
      </c>
      <c r="C25" s="109">
        <v>0</v>
      </c>
      <c r="D25" s="307">
        <f t="shared" ref="D25:D26" si="0">C25</f>
        <v>0</v>
      </c>
      <c r="E25" s="308" t="s">
        <v>21</v>
      </c>
      <c r="F25" s="304"/>
      <c r="G25" s="304"/>
      <c r="H25" s="304"/>
      <c r="I25" s="305"/>
      <c r="J25" s="305"/>
    </row>
    <row r="26" spans="2:10" ht="71.099999999999994" customHeight="1">
      <c r="B26" s="306" t="s">
        <v>22</v>
      </c>
      <c r="C26" s="109">
        <v>0</v>
      </c>
      <c r="D26" s="307">
        <f t="shared" si="0"/>
        <v>0</v>
      </c>
      <c r="E26" s="308"/>
      <c r="F26" s="304"/>
      <c r="G26" s="304"/>
      <c r="H26" s="304"/>
      <c r="I26" s="305"/>
      <c r="J26" s="305"/>
    </row>
    <row r="27" spans="2:10" ht="110.1" customHeight="1">
      <c r="B27" s="309" t="s">
        <v>23</v>
      </c>
      <c r="C27" s="109">
        <v>0</v>
      </c>
      <c r="D27" s="307">
        <f>C27</f>
        <v>0</v>
      </c>
      <c r="E27" s="308" t="s">
        <v>24</v>
      </c>
      <c r="F27" s="304"/>
      <c r="G27" s="304"/>
      <c r="H27" s="304"/>
      <c r="I27" s="305"/>
      <c r="J27" s="305"/>
    </row>
    <row r="28" spans="2:10" ht="121.5">
      <c r="B28" s="309" t="s">
        <v>25</v>
      </c>
      <c r="C28" s="109">
        <v>0</v>
      </c>
      <c r="D28" s="307">
        <f>C28</f>
        <v>0</v>
      </c>
      <c r="E28" s="308"/>
      <c r="F28" s="304"/>
      <c r="G28" s="304"/>
      <c r="H28" s="304"/>
      <c r="I28" s="305"/>
      <c r="J28" s="305"/>
    </row>
    <row r="29" spans="2:10" ht="87.95" customHeight="1">
      <c r="B29" s="306" t="s">
        <v>26</v>
      </c>
      <c r="C29" s="109">
        <v>0</v>
      </c>
      <c r="D29" s="307">
        <f>C29</f>
        <v>0</v>
      </c>
      <c r="E29" s="308"/>
      <c r="F29" s="304"/>
      <c r="G29" s="304"/>
      <c r="H29" s="304"/>
      <c r="I29" s="305"/>
      <c r="J29" s="305"/>
    </row>
    <row r="30" spans="2:10" ht="81">
      <c r="B30" s="310" t="s">
        <v>343</v>
      </c>
      <c r="C30" s="109">
        <v>0</v>
      </c>
      <c r="D30" s="307">
        <f>C30</f>
        <v>0</v>
      </c>
      <c r="E30" s="308" t="s">
        <v>27</v>
      </c>
      <c r="F30" s="305"/>
      <c r="G30" s="305"/>
      <c r="H30" s="305"/>
      <c r="I30" s="305"/>
      <c r="J30" s="305"/>
    </row>
    <row r="31" spans="2:10" ht="54.75" customHeight="1" thickBot="1">
      <c r="B31" s="311" t="s">
        <v>28</v>
      </c>
      <c r="C31" s="312"/>
      <c r="D31" s="313">
        <f>SUM(D25:D30)</f>
        <v>0</v>
      </c>
      <c r="E31" s="314" t="s">
        <v>29</v>
      </c>
      <c r="F31" s="305"/>
      <c r="G31" s="305"/>
      <c r="H31" s="305"/>
      <c r="I31" s="305"/>
      <c r="J31" s="305"/>
    </row>
    <row r="32" spans="2:10" ht="15.75">
      <c r="B32" s="315"/>
      <c r="C32" s="316"/>
      <c r="D32" s="316"/>
      <c r="E32" s="316"/>
    </row>
    <row r="33" spans="2:10" ht="15" thickBot="1"/>
    <row r="34" spans="2:10" ht="48" customHeight="1" thickBot="1">
      <c r="B34" s="317" t="s">
        <v>30</v>
      </c>
    </row>
    <row r="35" spans="2:10" ht="48" customHeight="1" thickBot="1">
      <c r="B35" s="318" t="s">
        <v>31</v>
      </c>
    </row>
    <row r="36" spans="2:10" ht="48" customHeight="1" thickBot="1">
      <c r="B36" s="319" t="s">
        <v>32</v>
      </c>
    </row>
    <row r="37" spans="2:10" ht="48" customHeight="1" thickBot="1">
      <c r="B37" s="320" t="s">
        <v>33</v>
      </c>
    </row>
    <row r="38" spans="2:10" ht="48" customHeight="1" thickBot="1">
      <c r="B38" s="320" t="s">
        <v>34</v>
      </c>
    </row>
    <row r="39" spans="2:10" ht="48" customHeight="1" thickBot="1">
      <c r="B39" s="321" t="s">
        <v>35</v>
      </c>
    </row>
    <row r="40" spans="2:10" ht="48" customHeight="1" thickBot="1">
      <c r="B40" s="322" t="s">
        <v>36</v>
      </c>
    </row>
    <row r="41" spans="2:10" ht="48" customHeight="1" thickBot="1">
      <c r="B41" s="323" t="s">
        <v>37</v>
      </c>
    </row>
    <row r="42" spans="2:10" ht="21.95" customHeight="1" thickBot="1"/>
    <row r="43" spans="2:10" ht="48" customHeight="1" thickBot="1">
      <c r="B43" s="283" t="s">
        <v>38</v>
      </c>
      <c r="C43" s="284"/>
      <c r="D43" s="284"/>
      <c r="E43" s="285"/>
    </row>
    <row r="44" spans="2:10" ht="62.1" customHeight="1" thickBot="1">
      <c r="B44" s="324" t="s">
        <v>39</v>
      </c>
      <c r="C44" s="325"/>
      <c r="D44" s="325"/>
      <c r="E44" s="326"/>
      <c r="F44" s="301"/>
      <c r="G44" s="301"/>
      <c r="H44" s="301"/>
      <c r="I44" s="301"/>
      <c r="J44" s="301"/>
    </row>
    <row r="45" spans="2:10" ht="15" thickBot="1"/>
    <row r="46" spans="2:10" ht="21" customHeight="1" thickBot="1">
      <c r="B46" s="294" t="s">
        <v>40</v>
      </c>
      <c r="C46" s="295"/>
      <c r="D46" s="295"/>
      <c r="E46" s="296"/>
      <c r="F46" s="297"/>
      <c r="G46" s="297"/>
      <c r="H46" s="297"/>
      <c r="I46" s="297"/>
    </row>
    <row r="47" spans="2:10" ht="61.5" thickBot="1">
      <c r="B47" s="327" t="s">
        <v>17</v>
      </c>
      <c r="C47" s="303" t="s">
        <v>342</v>
      </c>
      <c r="D47" s="303" t="s">
        <v>18</v>
      </c>
      <c r="E47" s="303" t="s">
        <v>19</v>
      </c>
      <c r="F47" s="304"/>
      <c r="G47" s="304"/>
      <c r="H47" s="304"/>
      <c r="I47" s="305"/>
      <c r="J47" s="305"/>
    </row>
    <row r="48" spans="2:10" ht="102" thickBot="1">
      <c r="B48" s="328" t="s">
        <v>20</v>
      </c>
      <c r="C48" s="109">
        <v>0</v>
      </c>
      <c r="D48" s="307">
        <f t="shared" ref="D48:D53" si="1">C48</f>
        <v>0</v>
      </c>
      <c r="E48" s="329" t="s">
        <v>21</v>
      </c>
      <c r="F48" s="304"/>
      <c r="G48" s="304"/>
      <c r="H48" s="304"/>
      <c r="I48" s="305"/>
      <c r="J48" s="305"/>
    </row>
    <row r="49" spans="2:10" ht="71.099999999999994" customHeight="1" thickBot="1">
      <c r="B49" s="328" t="s">
        <v>22</v>
      </c>
      <c r="C49" s="109">
        <v>0</v>
      </c>
      <c r="D49" s="307">
        <f t="shared" si="1"/>
        <v>0</v>
      </c>
      <c r="E49" s="329" t="s">
        <v>41</v>
      </c>
      <c r="F49" s="304"/>
      <c r="G49" s="304"/>
      <c r="H49" s="304"/>
      <c r="I49" s="305"/>
      <c r="J49" s="305"/>
    </row>
    <row r="50" spans="2:10" ht="102" thickBot="1">
      <c r="B50" s="330" t="s">
        <v>23</v>
      </c>
      <c r="C50" s="109">
        <v>0</v>
      </c>
      <c r="D50" s="307">
        <f t="shared" si="1"/>
        <v>0</v>
      </c>
      <c r="E50" s="329" t="s">
        <v>42</v>
      </c>
      <c r="F50" s="304"/>
      <c r="G50" s="304"/>
      <c r="H50" s="304"/>
      <c r="I50" s="305"/>
      <c r="J50" s="305"/>
    </row>
    <row r="51" spans="2:10" ht="122.25" thickBot="1">
      <c r="B51" s="330" t="s">
        <v>25</v>
      </c>
      <c r="C51" s="109">
        <v>0</v>
      </c>
      <c r="D51" s="307">
        <f t="shared" si="1"/>
        <v>0</v>
      </c>
      <c r="E51" s="329" t="s">
        <v>43</v>
      </c>
      <c r="F51" s="304"/>
      <c r="G51" s="304"/>
      <c r="H51" s="304"/>
      <c r="I51" s="305"/>
      <c r="J51" s="305"/>
    </row>
    <row r="52" spans="2:10" ht="122.25" thickBot="1">
      <c r="B52" s="328" t="s">
        <v>26</v>
      </c>
      <c r="C52" s="109">
        <v>0</v>
      </c>
      <c r="D52" s="307">
        <f t="shared" si="1"/>
        <v>0</v>
      </c>
      <c r="E52" s="308" t="s">
        <v>44</v>
      </c>
      <c r="F52" s="331"/>
      <c r="G52" s="304"/>
      <c r="H52" s="304"/>
      <c r="I52" s="305"/>
      <c r="J52" s="305"/>
    </row>
    <row r="53" spans="2:10" ht="61.5" thickBot="1">
      <c r="B53" s="310" t="s">
        <v>343</v>
      </c>
      <c r="C53" s="109">
        <v>0</v>
      </c>
      <c r="D53" s="307">
        <f t="shared" si="1"/>
        <v>0</v>
      </c>
      <c r="E53" s="308" t="s">
        <v>45</v>
      </c>
      <c r="F53" s="305"/>
      <c r="G53" s="305"/>
      <c r="H53" s="305"/>
      <c r="I53" s="305"/>
      <c r="J53" s="305"/>
    </row>
    <row r="54" spans="2:10" ht="54.75" customHeight="1" thickBot="1">
      <c r="B54" s="311" t="s">
        <v>46</v>
      </c>
      <c r="C54" s="312"/>
      <c r="D54" s="332">
        <f>SUM(D48:D53)</f>
        <v>0</v>
      </c>
      <c r="E54" s="314" t="s">
        <v>29</v>
      </c>
      <c r="F54" s="305"/>
      <c r="G54" s="305"/>
      <c r="H54" s="305"/>
      <c r="I54" s="305"/>
      <c r="J54" s="305"/>
    </row>
    <row r="56" spans="2:10" ht="15" thickBot="1"/>
    <row r="57" spans="2:10" ht="48" customHeight="1" thickBot="1">
      <c r="B57" s="333" t="s">
        <v>47</v>
      </c>
      <c r="C57" s="334"/>
      <c r="D57" s="334"/>
      <c r="E57" s="335"/>
    </row>
    <row r="58" spans="2:10" ht="48" customHeight="1" thickBot="1">
      <c r="B58" s="319" t="s">
        <v>31</v>
      </c>
      <c r="C58" s="336" t="s">
        <v>48</v>
      </c>
      <c r="D58" s="337"/>
      <c r="E58" s="338"/>
    </row>
    <row r="59" spans="2:10" ht="48" customHeight="1" thickBot="1">
      <c r="B59" s="319" t="s">
        <v>32</v>
      </c>
      <c r="C59" s="339" t="s">
        <v>49</v>
      </c>
      <c r="D59" s="340"/>
      <c r="E59" s="341"/>
    </row>
    <row r="60" spans="2:10" ht="48" customHeight="1" thickBot="1">
      <c r="B60" s="320" t="s">
        <v>33</v>
      </c>
      <c r="C60" s="336" t="s">
        <v>50</v>
      </c>
      <c r="D60" s="337"/>
      <c r="E60" s="338"/>
    </row>
    <row r="61" spans="2:10" ht="76.5" customHeight="1" thickBot="1">
      <c r="B61" s="320" t="s">
        <v>34</v>
      </c>
      <c r="C61" s="336" t="s">
        <v>51</v>
      </c>
      <c r="D61" s="337"/>
      <c r="E61" s="338"/>
    </row>
    <row r="62" spans="2:10" ht="110.1" customHeight="1" thickBot="1">
      <c r="B62" s="321" t="s">
        <v>35</v>
      </c>
      <c r="C62" s="336" t="s">
        <v>52</v>
      </c>
      <c r="D62" s="337"/>
      <c r="E62" s="338"/>
    </row>
    <row r="63" spans="2:10" ht="105.6" customHeight="1" thickBot="1">
      <c r="B63" s="322" t="s">
        <v>36</v>
      </c>
      <c r="C63" s="336" t="s">
        <v>53</v>
      </c>
      <c r="D63" s="337"/>
      <c r="E63" s="338"/>
    </row>
    <row r="64" spans="2:10" ht="63" customHeight="1" thickBot="1">
      <c r="B64" s="323" t="s">
        <v>37</v>
      </c>
      <c r="C64" s="336" t="s">
        <v>54</v>
      </c>
      <c r="D64" s="337"/>
      <c r="E64" s="338"/>
    </row>
  </sheetData>
  <sheetProtection algorithmName="SHA-512" hashValue="Iasbal9thDeXaoTlHzBTcBYk/ssDMJKiCTfao5cU9I7altwdwzaQU8eASQShw8CWLTDVRkFbUy4royPGBC5bwg==" saltValue="jgH4yc+zRAhLKkYP2ZP6HA==" spinCount="100000" sheet="1" objects="1" scenarios="1"/>
  <mergeCells count="28">
    <mergeCell ref="C12:E12"/>
    <mergeCell ref="B2:E2"/>
    <mergeCell ref="C5:E5"/>
    <mergeCell ref="C7:E7"/>
    <mergeCell ref="C9:E9"/>
    <mergeCell ref="C11:E11"/>
    <mergeCell ref="C8:E8"/>
    <mergeCell ref="C4:E4"/>
    <mergeCell ref="C6:E6"/>
    <mergeCell ref="B10:E10"/>
    <mergeCell ref="C58:E58"/>
    <mergeCell ref="C59:E59"/>
    <mergeCell ref="C13:E13"/>
    <mergeCell ref="C14:E14"/>
    <mergeCell ref="C15:E15"/>
    <mergeCell ref="B18:E18"/>
    <mergeCell ref="B19:E21"/>
    <mergeCell ref="B22:E22"/>
    <mergeCell ref="B57:E57"/>
    <mergeCell ref="B23:E23"/>
    <mergeCell ref="B43:E43"/>
    <mergeCell ref="B44:E44"/>
    <mergeCell ref="B46:E46"/>
    <mergeCell ref="C60:E60"/>
    <mergeCell ref="C61:E61"/>
    <mergeCell ref="C62:E62"/>
    <mergeCell ref="C63:E63"/>
    <mergeCell ref="C64:E64"/>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2"/>
  <sheetViews>
    <sheetView showGridLines="0" tabSelected="1" showWhiteSpace="0" zoomScale="60" zoomScaleNormal="60" zoomScalePageLayoutView="75" workbookViewId="0">
      <selection activeCell="D80" sqref="D80"/>
    </sheetView>
  </sheetViews>
  <sheetFormatPr baseColWidth="10" defaultColWidth="9.140625" defaultRowHeight="15.75"/>
  <cols>
    <col min="1" max="1" width="9.140625" style="23"/>
    <col min="2" max="2" width="20.85546875" style="24" customWidth="1"/>
    <col min="3" max="3" width="80" style="23" customWidth="1"/>
    <col min="4" max="4" width="26.140625" style="25" customWidth="1"/>
    <col min="5" max="5" width="25.5703125" style="25" customWidth="1"/>
    <col min="6" max="6" width="24.140625" style="47" hidden="1" customWidth="1"/>
    <col min="7" max="7" width="20.42578125" style="47" hidden="1" customWidth="1"/>
    <col min="8" max="8" width="12.140625" style="47" hidden="1" customWidth="1"/>
    <col min="9" max="9" width="13.140625" style="25" hidden="1" customWidth="1"/>
    <col min="10" max="10" width="92.42578125" style="42" customWidth="1"/>
    <col min="11" max="11" width="30.5703125" style="42" customWidth="1"/>
    <col min="12" max="12" width="28.5703125" style="27" customWidth="1"/>
    <col min="13" max="13" width="85.5703125" style="27" customWidth="1"/>
    <col min="14" max="15" width="23" style="23" customWidth="1"/>
    <col min="16" max="16384" width="9.140625" style="23"/>
  </cols>
  <sheetData>
    <row r="1" spans="2:13" ht="31.5" customHeight="1" thickBot="1"/>
    <row r="2" spans="2:13" ht="48" customHeight="1" thickBot="1">
      <c r="B2" s="228" t="s">
        <v>55</v>
      </c>
      <c r="C2" s="229"/>
      <c r="D2" s="229"/>
      <c r="E2" s="229"/>
      <c r="F2" s="229"/>
      <c r="G2" s="229"/>
      <c r="H2" s="229"/>
      <c r="I2" s="229"/>
      <c r="J2" s="229"/>
      <c r="K2" s="229"/>
      <c r="L2" s="229"/>
      <c r="M2" s="230"/>
    </row>
    <row r="3" spans="2:13" ht="42.95" customHeight="1" thickBot="1">
      <c r="B3" s="264" t="s">
        <v>346</v>
      </c>
      <c r="C3" s="265"/>
      <c r="D3" s="265"/>
      <c r="E3" s="265"/>
      <c r="F3" s="265"/>
      <c r="G3" s="265"/>
      <c r="H3" s="265"/>
      <c r="I3" s="265"/>
      <c r="J3" s="265"/>
      <c r="K3" s="265"/>
      <c r="L3" s="265"/>
      <c r="M3" s="266"/>
    </row>
    <row r="4" spans="2:13" ht="82.5" customHeight="1">
      <c r="B4" s="261" t="s">
        <v>56</v>
      </c>
      <c r="C4" s="262"/>
      <c r="D4" s="262"/>
      <c r="E4" s="262"/>
      <c r="F4" s="262"/>
      <c r="G4" s="262"/>
      <c r="H4" s="262"/>
      <c r="I4" s="262"/>
      <c r="J4" s="262"/>
      <c r="K4" s="262"/>
      <c r="L4" s="262"/>
      <c r="M4" s="263"/>
    </row>
    <row r="5" spans="2:13" ht="96.95" customHeight="1" thickBot="1">
      <c r="B5" s="231" t="s">
        <v>57</v>
      </c>
      <c r="C5" s="232"/>
      <c r="D5" s="232"/>
      <c r="E5" s="232"/>
      <c r="F5" s="232"/>
      <c r="G5" s="232"/>
      <c r="H5" s="232"/>
      <c r="I5" s="232"/>
      <c r="J5" s="232"/>
      <c r="K5" s="232"/>
      <c r="L5" s="232"/>
      <c r="M5" s="233"/>
    </row>
    <row r="6" spans="2:13" ht="96.95" customHeight="1">
      <c r="B6" s="260" t="s">
        <v>345</v>
      </c>
      <c r="C6" s="234">
        <f>'Évaluation des risques'!D54</f>
        <v>0</v>
      </c>
      <c r="D6" s="38"/>
      <c r="E6" s="38"/>
      <c r="F6" s="49"/>
      <c r="G6" s="49"/>
      <c r="H6" s="49"/>
      <c r="I6" s="38"/>
      <c r="J6" s="41"/>
      <c r="K6" s="41"/>
      <c r="L6" s="38"/>
      <c r="M6" s="38"/>
    </row>
    <row r="7" spans="2:13" ht="17.100000000000001" customHeight="1" thickBot="1">
      <c r="B7" s="39"/>
      <c r="C7" s="235"/>
    </row>
    <row r="8" spans="2:13" ht="17.100000000000001" customHeight="1" thickBot="1">
      <c r="C8"/>
    </row>
    <row r="9" spans="2:13" s="40" customFormat="1" ht="109.5" customHeight="1" thickBot="1">
      <c r="B9" s="209" t="s">
        <v>58</v>
      </c>
      <c r="C9" s="210" t="s">
        <v>59</v>
      </c>
      <c r="D9" s="211" t="s">
        <v>60</v>
      </c>
      <c r="E9" s="212" t="s">
        <v>61</v>
      </c>
      <c r="F9" s="213" t="s">
        <v>200</v>
      </c>
      <c r="G9" s="213" t="s">
        <v>201</v>
      </c>
      <c r="H9" s="214" t="s">
        <v>202</v>
      </c>
      <c r="I9" s="215" t="s">
        <v>203</v>
      </c>
      <c r="J9" s="216" t="s">
        <v>62</v>
      </c>
      <c r="K9" s="210" t="s">
        <v>63</v>
      </c>
      <c r="L9" s="210" t="s">
        <v>64</v>
      </c>
      <c r="M9" s="210" t="s">
        <v>65</v>
      </c>
    </row>
    <row r="10" spans="2:13" ht="89.45" customHeight="1" thickBot="1">
      <c r="B10" s="242" t="s">
        <v>66</v>
      </c>
      <c r="C10" s="137" t="s">
        <v>67</v>
      </c>
      <c r="D10" s="134">
        <v>2</v>
      </c>
      <c r="E10" s="136" t="s">
        <v>68</v>
      </c>
      <c r="F10" s="79">
        <v>3</v>
      </c>
      <c r="G10" s="70"/>
      <c r="H10" s="71"/>
      <c r="I10" s="71">
        <f>D10*F10</f>
        <v>6</v>
      </c>
      <c r="J10" s="132"/>
      <c r="K10" s="206" t="s">
        <v>69</v>
      </c>
      <c r="L10" s="121"/>
      <c r="M10" s="119"/>
    </row>
    <row r="11" spans="2:13" ht="65.45" customHeight="1" thickBot="1">
      <c r="B11" s="243"/>
      <c r="C11" s="138" t="s">
        <v>70</v>
      </c>
      <c r="D11" s="115">
        <v>2</v>
      </c>
      <c r="E11" s="135" t="s">
        <v>68</v>
      </c>
      <c r="F11" s="133">
        <v>3</v>
      </c>
      <c r="G11" s="76"/>
      <c r="H11" s="77"/>
      <c r="I11" s="75">
        <f t="shared" ref="I11:I12" si="0">D11*F11</f>
        <v>6</v>
      </c>
      <c r="J11" s="124" t="s">
        <v>71</v>
      </c>
      <c r="K11" s="205"/>
      <c r="L11" s="122"/>
      <c r="M11" s="118"/>
    </row>
    <row r="12" spans="2:13" ht="113.45" customHeight="1" thickBot="1">
      <c r="B12" s="243"/>
      <c r="C12" s="139" t="s">
        <v>72</v>
      </c>
      <c r="D12" s="114">
        <v>2</v>
      </c>
      <c r="E12" s="126" t="s">
        <v>68</v>
      </c>
      <c r="F12" s="129">
        <v>3</v>
      </c>
      <c r="G12" s="130"/>
      <c r="H12" s="131"/>
      <c r="I12" s="131">
        <f t="shared" si="0"/>
        <v>6</v>
      </c>
      <c r="J12" s="166" t="s">
        <v>73</v>
      </c>
      <c r="K12" s="120"/>
      <c r="L12" s="121"/>
      <c r="M12" s="119"/>
    </row>
    <row r="13" spans="2:13" ht="100.5" thickBot="1">
      <c r="B13" s="244"/>
      <c r="C13" s="116" t="s">
        <v>74</v>
      </c>
      <c r="D13" s="115">
        <v>2</v>
      </c>
      <c r="E13" s="158" t="s">
        <v>75</v>
      </c>
      <c r="F13" s="127"/>
      <c r="G13" s="128">
        <v>2</v>
      </c>
      <c r="H13" s="89"/>
      <c r="I13" s="89">
        <f>D13*G13</f>
        <v>4</v>
      </c>
      <c r="J13" s="132"/>
      <c r="K13" s="208" t="s">
        <v>76</v>
      </c>
      <c r="L13" s="123"/>
      <c r="M13" s="118"/>
    </row>
    <row r="14" spans="2:13" ht="16.5" thickBot="1">
      <c r="B14" s="63"/>
      <c r="C14" s="64"/>
      <c r="D14" s="195"/>
      <c r="E14" s="65"/>
      <c r="F14" s="66"/>
      <c r="G14" s="66"/>
      <c r="H14" s="66"/>
      <c r="I14" s="66"/>
      <c r="J14" s="67"/>
      <c r="K14" s="67"/>
      <c r="L14" s="68"/>
      <c r="M14" s="68"/>
    </row>
    <row r="15" spans="2:13" ht="75.95" customHeight="1" thickBot="1">
      <c r="B15" s="239" t="s">
        <v>77</v>
      </c>
      <c r="C15" s="116" t="s">
        <v>78</v>
      </c>
      <c r="D15" s="114">
        <v>2</v>
      </c>
      <c r="E15" s="136" t="s">
        <v>68</v>
      </c>
      <c r="F15" s="79">
        <v>3</v>
      </c>
      <c r="G15" s="79"/>
      <c r="H15" s="80"/>
      <c r="I15" s="80">
        <f>D15*F15</f>
        <v>6</v>
      </c>
      <c r="J15" s="203" t="s">
        <v>79</v>
      </c>
      <c r="K15" s="148"/>
      <c r="L15" s="147"/>
      <c r="M15" s="151"/>
    </row>
    <row r="16" spans="2:13" ht="69.599999999999994" customHeight="1" thickBot="1">
      <c r="B16" s="240"/>
      <c r="C16" s="117" t="s">
        <v>80</v>
      </c>
      <c r="D16" s="115">
        <v>2</v>
      </c>
      <c r="E16" s="143" t="s">
        <v>68</v>
      </c>
      <c r="F16" s="81">
        <v>3</v>
      </c>
      <c r="G16" s="81"/>
      <c r="H16" s="72"/>
      <c r="I16" s="74">
        <f t="shared" ref="I16:I17" si="1">D16*F16</f>
        <v>6</v>
      </c>
      <c r="J16" s="166" t="s">
        <v>81</v>
      </c>
      <c r="K16" s="148"/>
      <c r="L16" s="147"/>
      <c r="M16" s="152"/>
    </row>
    <row r="17" spans="2:13" ht="60.95" customHeight="1" thickBot="1">
      <c r="B17" s="241"/>
      <c r="C17" s="142" t="s">
        <v>82</v>
      </c>
      <c r="D17" s="115">
        <v>0</v>
      </c>
      <c r="E17" s="126" t="s">
        <v>68</v>
      </c>
      <c r="F17" s="82">
        <v>3</v>
      </c>
      <c r="G17" s="83"/>
      <c r="H17" s="78"/>
      <c r="I17" s="89">
        <f t="shared" si="1"/>
        <v>0</v>
      </c>
      <c r="J17" s="150"/>
      <c r="K17" s="208" t="s">
        <v>83</v>
      </c>
      <c r="L17" s="147"/>
      <c r="M17" s="149"/>
    </row>
    <row r="18" spans="2:13" ht="15.95" customHeight="1" thickBot="1">
      <c r="B18" s="36"/>
      <c r="C18" s="37"/>
      <c r="D18" s="28"/>
      <c r="E18" s="35"/>
      <c r="F18" s="46"/>
      <c r="G18" s="46"/>
      <c r="H18" s="46"/>
      <c r="I18" s="46"/>
      <c r="J18" s="43"/>
      <c r="K18" s="43"/>
    </row>
    <row r="19" spans="2:13" ht="122.1" customHeight="1" thickBot="1">
      <c r="B19" s="245" t="s">
        <v>84</v>
      </c>
      <c r="C19" s="139" t="s">
        <v>85</v>
      </c>
      <c r="D19" s="154">
        <v>2</v>
      </c>
      <c r="E19" s="136" t="s">
        <v>68</v>
      </c>
      <c r="F19" s="160">
        <v>3</v>
      </c>
      <c r="G19" s="129"/>
      <c r="H19" s="130"/>
      <c r="I19" s="159">
        <f>D19*F19</f>
        <v>6</v>
      </c>
      <c r="J19" s="166" t="s">
        <v>86</v>
      </c>
      <c r="K19" s="144"/>
      <c r="L19" s="147"/>
      <c r="M19" s="146"/>
    </row>
    <row r="20" spans="2:13" ht="105.6" customHeight="1" thickBot="1">
      <c r="B20" s="246"/>
      <c r="C20" s="153" t="s">
        <v>87</v>
      </c>
      <c r="D20" s="134">
        <v>2</v>
      </c>
      <c r="E20" s="136" t="s">
        <v>68</v>
      </c>
      <c r="F20" s="160">
        <v>3</v>
      </c>
      <c r="G20" s="129"/>
      <c r="H20" s="130"/>
      <c r="I20" s="131">
        <f t="shared" ref="I20:I21" si="2">D20*F20</f>
        <v>6</v>
      </c>
      <c r="J20" s="166" t="s">
        <v>88</v>
      </c>
      <c r="K20" s="217" t="s">
        <v>89</v>
      </c>
      <c r="L20" s="147"/>
      <c r="M20" s="146"/>
    </row>
    <row r="21" spans="2:13" ht="51" customHeight="1" thickBot="1">
      <c r="B21" s="246"/>
      <c r="C21" s="116" t="s">
        <v>90</v>
      </c>
      <c r="D21" s="156">
        <v>2</v>
      </c>
      <c r="E21" s="136" t="s">
        <v>68</v>
      </c>
      <c r="F21" s="160">
        <v>3</v>
      </c>
      <c r="G21" s="129"/>
      <c r="H21" s="130"/>
      <c r="I21" s="131">
        <f t="shared" si="2"/>
        <v>6</v>
      </c>
      <c r="J21" s="166" t="s">
        <v>91</v>
      </c>
      <c r="K21" s="144"/>
      <c r="L21" s="147"/>
      <c r="M21" s="146"/>
    </row>
    <row r="22" spans="2:13" ht="67.5" customHeight="1" thickBot="1">
      <c r="B22" s="247"/>
      <c r="C22" s="64" t="s">
        <v>92</v>
      </c>
      <c r="D22" s="157">
        <v>2</v>
      </c>
      <c r="E22" s="136" t="s">
        <v>75</v>
      </c>
      <c r="F22" s="160"/>
      <c r="G22" s="129">
        <v>2</v>
      </c>
      <c r="H22" s="130"/>
      <c r="I22" s="131">
        <f>D22*G22</f>
        <v>4</v>
      </c>
      <c r="J22" s="166" t="s">
        <v>93</v>
      </c>
      <c r="K22" s="167"/>
      <c r="L22" s="147"/>
      <c r="M22" s="146"/>
    </row>
    <row r="23" spans="2:13" ht="59.1" customHeight="1" thickBot="1">
      <c r="B23" s="247"/>
      <c r="C23" s="116" t="s">
        <v>94</v>
      </c>
      <c r="D23" s="154">
        <v>2</v>
      </c>
      <c r="E23" s="136" t="s">
        <v>68</v>
      </c>
      <c r="F23" s="160">
        <v>3</v>
      </c>
      <c r="G23" s="129"/>
      <c r="H23" s="130"/>
      <c r="I23" s="131">
        <f>D23*F23</f>
        <v>6</v>
      </c>
      <c r="J23" s="163" t="s">
        <v>95</v>
      </c>
      <c r="K23" s="168"/>
      <c r="L23" s="165"/>
      <c r="M23" s="149"/>
    </row>
    <row r="24" spans="2:13" ht="114" customHeight="1" thickBot="1">
      <c r="B24" s="247"/>
      <c r="C24" s="64" t="s">
        <v>96</v>
      </c>
      <c r="D24" s="134">
        <v>2</v>
      </c>
      <c r="E24" s="136" t="s">
        <v>68</v>
      </c>
      <c r="F24" s="160">
        <v>3</v>
      </c>
      <c r="G24" s="129"/>
      <c r="H24" s="130"/>
      <c r="I24" s="131">
        <f t="shared" ref="I24:I27" si="3">D24*F24</f>
        <v>6</v>
      </c>
      <c r="J24" s="166" t="s">
        <v>97</v>
      </c>
      <c r="K24" s="167"/>
      <c r="L24" s="147"/>
      <c r="M24" s="146"/>
    </row>
    <row r="25" spans="2:13" ht="84" customHeight="1" thickBot="1">
      <c r="B25" s="247"/>
      <c r="C25" s="155" t="s">
        <v>98</v>
      </c>
      <c r="D25" s="114">
        <v>2</v>
      </c>
      <c r="E25" s="136" t="s">
        <v>68</v>
      </c>
      <c r="F25" s="160">
        <v>3</v>
      </c>
      <c r="G25" s="129"/>
      <c r="H25" s="130"/>
      <c r="I25" s="131">
        <f t="shared" si="3"/>
        <v>6</v>
      </c>
      <c r="J25" s="125" t="s">
        <v>99</v>
      </c>
      <c r="K25" s="145"/>
      <c r="L25" s="165"/>
      <c r="M25" s="149"/>
    </row>
    <row r="26" spans="2:13" ht="79.5" customHeight="1" thickBot="1">
      <c r="B26" s="247"/>
      <c r="C26" s="155" t="s">
        <v>100</v>
      </c>
      <c r="D26" s="114">
        <v>2</v>
      </c>
      <c r="E26" s="136" t="s">
        <v>68</v>
      </c>
      <c r="F26" s="160">
        <v>3</v>
      </c>
      <c r="G26" s="129"/>
      <c r="H26" s="130"/>
      <c r="I26" s="131">
        <f t="shared" si="3"/>
        <v>6</v>
      </c>
      <c r="J26" s="166" t="s">
        <v>101</v>
      </c>
      <c r="K26" s="167"/>
      <c r="L26" s="147"/>
      <c r="M26" s="146"/>
    </row>
    <row r="27" spans="2:13" ht="86.25" thickBot="1">
      <c r="B27" s="248"/>
      <c r="C27" s="116" t="s">
        <v>102</v>
      </c>
      <c r="D27" s="114">
        <v>2</v>
      </c>
      <c r="E27" s="136" t="s">
        <v>68</v>
      </c>
      <c r="F27" s="160">
        <v>3</v>
      </c>
      <c r="G27" s="129"/>
      <c r="H27" s="130"/>
      <c r="I27" s="131">
        <f t="shared" si="3"/>
        <v>6</v>
      </c>
      <c r="J27" s="166" t="s">
        <v>103</v>
      </c>
      <c r="K27" s="164"/>
      <c r="L27" s="165"/>
      <c r="M27" s="149"/>
    </row>
    <row r="28" spans="2:13" ht="16.5" thickBot="1">
      <c r="B28" s="36"/>
      <c r="C28" s="50"/>
      <c r="D28" s="28"/>
      <c r="E28" s="28"/>
      <c r="F28" s="46"/>
      <c r="G28" s="46"/>
      <c r="H28" s="46"/>
      <c r="I28" s="46"/>
      <c r="J28" s="29"/>
      <c r="K28" s="29"/>
    </row>
    <row r="29" spans="2:13" ht="71.45" customHeight="1" thickBot="1">
      <c r="B29" s="239" t="s">
        <v>104</v>
      </c>
      <c r="C29" s="116" t="s">
        <v>105</v>
      </c>
      <c r="D29" s="114">
        <v>2</v>
      </c>
      <c r="E29" s="136" t="s">
        <v>68</v>
      </c>
      <c r="F29" s="130">
        <v>3</v>
      </c>
      <c r="G29" s="129"/>
      <c r="H29" s="130"/>
      <c r="I29" s="131">
        <f>D29*F29</f>
        <v>6</v>
      </c>
      <c r="J29" s="132" t="s">
        <v>106</v>
      </c>
      <c r="K29" s="148"/>
      <c r="L29" s="147"/>
      <c r="M29" s="151"/>
    </row>
    <row r="30" spans="2:13" ht="120" customHeight="1" thickBot="1">
      <c r="B30" s="240"/>
      <c r="C30" s="117" t="s">
        <v>107</v>
      </c>
      <c r="D30" s="115">
        <v>2</v>
      </c>
      <c r="E30" s="143" t="s">
        <v>68</v>
      </c>
      <c r="F30" s="90">
        <v>3</v>
      </c>
      <c r="G30" s="86"/>
      <c r="H30" s="90"/>
      <c r="I30" s="85">
        <f t="shared" ref="I30:I33" si="4">D30*F30</f>
        <v>6</v>
      </c>
      <c r="J30" s="163" t="s">
        <v>108</v>
      </c>
      <c r="K30" s="172"/>
      <c r="L30" s="152"/>
      <c r="M30" s="152"/>
    </row>
    <row r="31" spans="2:13" ht="130.5" customHeight="1" thickBot="1">
      <c r="B31" s="240"/>
      <c r="C31" s="116" t="s">
        <v>109</v>
      </c>
      <c r="D31" s="114">
        <v>2</v>
      </c>
      <c r="E31" s="136" t="s">
        <v>68</v>
      </c>
      <c r="F31" s="90">
        <v>3</v>
      </c>
      <c r="G31" s="85"/>
      <c r="H31" s="85"/>
      <c r="I31" s="161">
        <f t="shared" si="4"/>
        <v>6</v>
      </c>
      <c r="J31" s="163" t="s">
        <v>110</v>
      </c>
      <c r="K31" s="148"/>
      <c r="L31" s="151"/>
      <c r="M31" s="151"/>
    </row>
    <row r="32" spans="2:13" ht="186.6" customHeight="1" thickBot="1">
      <c r="B32" s="240"/>
      <c r="C32" s="116" t="s">
        <v>111</v>
      </c>
      <c r="D32" s="114">
        <v>2</v>
      </c>
      <c r="E32" s="136" t="s">
        <v>68</v>
      </c>
      <c r="F32" s="73">
        <v>3</v>
      </c>
      <c r="G32" s="74"/>
      <c r="H32" s="74"/>
      <c r="I32" s="74">
        <f t="shared" si="4"/>
        <v>6</v>
      </c>
      <c r="J32" s="166" t="s">
        <v>112</v>
      </c>
      <c r="K32" s="148"/>
      <c r="L32" s="151"/>
      <c r="M32" s="151"/>
    </row>
    <row r="33" spans="1:13" ht="122.45" customHeight="1" thickBot="1">
      <c r="B33" s="241"/>
      <c r="C33" s="116" t="s">
        <v>113</v>
      </c>
      <c r="D33" s="114">
        <v>2</v>
      </c>
      <c r="E33" s="136" t="s">
        <v>68</v>
      </c>
      <c r="F33" s="133">
        <v>3</v>
      </c>
      <c r="G33" s="75"/>
      <c r="H33" s="75"/>
      <c r="I33" s="77">
        <f t="shared" si="4"/>
        <v>6</v>
      </c>
      <c r="J33" s="166" t="s">
        <v>114</v>
      </c>
      <c r="K33" s="148"/>
      <c r="L33" s="152"/>
      <c r="M33" s="149"/>
    </row>
    <row r="34" spans="1:13" ht="16.5" thickBot="1">
      <c r="B34" s="32"/>
      <c r="C34" s="50"/>
      <c r="D34" s="28"/>
      <c r="E34" s="28"/>
      <c r="F34" s="46"/>
      <c r="G34" s="46"/>
      <c r="H34" s="46"/>
      <c r="I34" s="46"/>
      <c r="J34" s="43"/>
      <c r="K34" s="43"/>
    </row>
    <row r="35" spans="1:13" ht="86.25" thickBot="1">
      <c r="B35" s="252" t="s">
        <v>115</v>
      </c>
      <c r="C35" s="171" t="s">
        <v>116</v>
      </c>
      <c r="D35" s="114">
        <v>2</v>
      </c>
      <c r="E35" s="136" t="s">
        <v>68</v>
      </c>
      <c r="F35" s="130">
        <v>3</v>
      </c>
      <c r="G35" s="129"/>
      <c r="H35" s="131"/>
      <c r="I35" s="131">
        <f>D35*F35</f>
        <v>6</v>
      </c>
      <c r="J35" s="166" t="s">
        <v>117</v>
      </c>
      <c r="K35" s="148"/>
      <c r="L35" s="151"/>
      <c r="M35" s="151"/>
    </row>
    <row r="36" spans="1:13" ht="90.6" customHeight="1" thickBot="1">
      <c r="B36" s="243"/>
      <c r="C36" s="163" t="s">
        <v>118</v>
      </c>
      <c r="D36" s="115">
        <v>2</v>
      </c>
      <c r="E36" s="143" t="s">
        <v>68</v>
      </c>
      <c r="F36" s="90">
        <v>3</v>
      </c>
      <c r="G36" s="86"/>
      <c r="H36" s="85"/>
      <c r="I36" s="85">
        <f t="shared" ref="I36:I40" si="5">D36*F36</f>
        <v>6</v>
      </c>
      <c r="J36" s="163" t="s">
        <v>119</v>
      </c>
      <c r="K36" s="172"/>
      <c r="L36" s="152"/>
      <c r="M36" s="152"/>
    </row>
    <row r="37" spans="1:13" ht="107.1" customHeight="1" thickBot="1">
      <c r="B37" s="243"/>
      <c r="C37" s="171" t="s">
        <v>120</v>
      </c>
      <c r="D37" s="115">
        <v>2</v>
      </c>
      <c r="E37" s="143" t="s">
        <v>68</v>
      </c>
      <c r="F37" s="73">
        <v>3</v>
      </c>
      <c r="G37" s="72"/>
      <c r="H37" s="74"/>
      <c r="I37" s="85">
        <f t="shared" si="5"/>
        <v>6</v>
      </c>
      <c r="J37" s="166" t="s">
        <v>121</v>
      </c>
      <c r="K37" s="170"/>
      <c r="L37" s="151"/>
      <c r="M37" s="151"/>
    </row>
    <row r="38" spans="1:13" ht="203.45" customHeight="1" thickBot="1">
      <c r="B38" s="243"/>
      <c r="C38" s="166" t="s">
        <v>122</v>
      </c>
      <c r="D38" s="114">
        <v>2</v>
      </c>
      <c r="E38" s="136" t="s">
        <v>68</v>
      </c>
      <c r="F38" s="73">
        <v>3</v>
      </c>
      <c r="G38" s="72"/>
      <c r="H38" s="74"/>
      <c r="I38" s="85">
        <f t="shared" si="5"/>
        <v>6</v>
      </c>
      <c r="J38" s="166" t="s">
        <v>123</v>
      </c>
      <c r="K38" s="206" t="s">
        <v>124</v>
      </c>
      <c r="L38" s="151"/>
      <c r="M38" s="151"/>
    </row>
    <row r="39" spans="1:13" ht="89.1" customHeight="1" thickBot="1">
      <c r="B39" s="243"/>
      <c r="C39" s="116" t="s">
        <v>125</v>
      </c>
      <c r="D39" s="115">
        <v>2</v>
      </c>
      <c r="E39" s="143" t="s">
        <v>68</v>
      </c>
      <c r="F39" s="73">
        <v>3</v>
      </c>
      <c r="G39" s="72"/>
      <c r="H39" s="74"/>
      <c r="I39" s="85">
        <f t="shared" si="5"/>
        <v>6</v>
      </c>
      <c r="J39" s="204" t="s">
        <v>126</v>
      </c>
      <c r="K39" s="173"/>
      <c r="L39" s="151"/>
      <c r="M39" s="152"/>
    </row>
    <row r="40" spans="1:13" ht="158.44999999999999" customHeight="1" thickBot="1">
      <c r="B40" s="244"/>
      <c r="C40" s="163" t="s">
        <v>127</v>
      </c>
      <c r="D40" s="114">
        <v>2</v>
      </c>
      <c r="E40" s="136" t="s">
        <v>68</v>
      </c>
      <c r="F40" s="83">
        <v>3</v>
      </c>
      <c r="G40" s="82"/>
      <c r="H40" s="78"/>
      <c r="I40" s="78">
        <f t="shared" si="5"/>
        <v>6</v>
      </c>
      <c r="J40" s="166" t="s">
        <v>128</v>
      </c>
      <c r="K40" s="148"/>
      <c r="L40" s="147"/>
      <c r="M40" s="146"/>
    </row>
    <row r="41" spans="1:13" ht="16.5" thickBot="1">
      <c r="A41" s="30"/>
      <c r="B41" s="34"/>
      <c r="C41" s="51"/>
      <c r="D41" s="28"/>
      <c r="E41" s="28"/>
      <c r="F41" s="46"/>
      <c r="G41" s="46"/>
      <c r="H41" s="46"/>
      <c r="I41" s="46"/>
      <c r="J41" s="52"/>
      <c r="K41" s="52"/>
      <c r="L41" s="33"/>
      <c r="M41" s="174"/>
    </row>
    <row r="42" spans="1:13" ht="92.1" customHeight="1" thickBot="1">
      <c r="B42" s="249" t="s">
        <v>129</v>
      </c>
      <c r="C42" s="166" t="s">
        <v>130</v>
      </c>
      <c r="D42" s="114">
        <v>2</v>
      </c>
      <c r="E42" s="136" t="s">
        <v>68</v>
      </c>
      <c r="F42" s="130">
        <v>3</v>
      </c>
      <c r="G42" s="129"/>
      <c r="H42" s="131"/>
      <c r="I42" s="131">
        <f>D42*F42</f>
        <v>6</v>
      </c>
      <c r="J42" s="166" t="s">
        <v>131</v>
      </c>
      <c r="K42" s="144"/>
      <c r="L42" s="147"/>
      <c r="M42" s="146"/>
    </row>
    <row r="43" spans="1:13" ht="154.5" customHeight="1" thickBot="1">
      <c r="B43" s="250"/>
      <c r="C43" s="163" t="s">
        <v>132</v>
      </c>
      <c r="D43" s="115">
        <v>2</v>
      </c>
      <c r="E43" s="143" t="s">
        <v>68</v>
      </c>
      <c r="F43" s="90">
        <v>3</v>
      </c>
      <c r="G43" s="85"/>
      <c r="H43" s="85"/>
      <c r="I43" s="85">
        <f t="shared" ref="I43:I46" si="6">D43*F43</f>
        <v>6</v>
      </c>
      <c r="J43" s="163" t="s">
        <v>133</v>
      </c>
      <c r="K43" s="145"/>
      <c r="L43" s="165"/>
      <c r="M43" s="149"/>
    </row>
    <row r="44" spans="1:13" ht="60" customHeight="1" thickBot="1">
      <c r="B44" s="250"/>
      <c r="C44" s="116" t="s">
        <v>134</v>
      </c>
      <c r="D44" s="114">
        <v>2</v>
      </c>
      <c r="E44" s="136" t="s">
        <v>68</v>
      </c>
      <c r="F44" s="73">
        <v>3</v>
      </c>
      <c r="G44" s="74"/>
      <c r="H44" s="72"/>
      <c r="I44" s="85">
        <f t="shared" si="6"/>
        <v>6</v>
      </c>
      <c r="J44" s="166" t="s">
        <v>135</v>
      </c>
      <c r="K44" s="144"/>
      <c r="L44" s="147"/>
      <c r="M44" s="146"/>
    </row>
    <row r="45" spans="1:13" ht="59.1" customHeight="1" thickBot="1">
      <c r="B45" s="250"/>
      <c r="C45" s="166" t="s">
        <v>136</v>
      </c>
      <c r="D45" s="114">
        <v>2</v>
      </c>
      <c r="E45" s="178" t="s">
        <v>68</v>
      </c>
      <c r="F45" s="76">
        <v>3</v>
      </c>
      <c r="G45" s="77"/>
      <c r="H45" s="77"/>
      <c r="I45" s="161">
        <f t="shared" si="6"/>
        <v>6</v>
      </c>
      <c r="J45" s="203" t="s">
        <v>137</v>
      </c>
      <c r="K45" s="144"/>
      <c r="L45" s="147"/>
      <c r="M45" s="147"/>
    </row>
    <row r="46" spans="1:13" ht="43.5" thickBot="1">
      <c r="B46" s="251"/>
      <c r="C46" s="163" t="s">
        <v>138</v>
      </c>
      <c r="D46" s="114">
        <v>2</v>
      </c>
      <c r="E46" s="158" t="s">
        <v>68</v>
      </c>
      <c r="F46" s="84">
        <v>3</v>
      </c>
      <c r="G46" s="80"/>
      <c r="H46" s="80"/>
      <c r="I46" s="80">
        <f t="shared" si="6"/>
        <v>6</v>
      </c>
      <c r="J46" s="166" t="s">
        <v>139</v>
      </c>
      <c r="K46" s="148"/>
      <c r="L46" s="151"/>
      <c r="M46" s="151"/>
    </row>
    <row r="47" spans="1:13">
      <c r="A47" s="30"/>
      <c r="B47" s="34"/>
      <c r="C47" s="51"/>
      <c r="D47" s="28"/>
      <c r="E47" s="28"/>
      <c r="F47" s="46"/>
      <c r="G47" s="46"/>
      <c r="H47" s="46"/>
      <c r="I47" s="46"/>
      <c r="J47" s="52"/>
      <c r="K47" s="52"/>
      <c r="L47" s="33"/>
      <c r="M47" s="33"/>
    </row>
    <row r="48" spans="1:13" ht="16.5" thickBot="1">
      <c r="A48" s="30"/>
      <c r="B48" s="34"/>
      <c r="C48" s="51"/>
      <c r="D48" s="35"/>
      <c r="E48" s="35"/>
      <c r="F48" s="46"/>
      <c r="G48" s="46"/>
      <c r="H48" s="46"/>
      <c r="I48" s="46"/>
      <c r="J48" s="198"/>
      <c r="K48" s="198"/>
      <c r="L48" s="199"/>
      <c r="M48" s="199"/>
    </row>
    <row r="49" spans="2:13" ht="45.75" thickBot="1">
      <c r="B49" s="253" t="s">
        <v>140</v>
      </c>
      <c r="C49" s="176" t="s">
        <v>141</v>
      </c>
      <c r="D49" s="115">
        <v>2</v>
      </c>
      <c r="E49" s="143" t="s">
        <v>68</v>
      </c>
      <c r="F49" s="88">
        <v>3</v>
      </c>
      <c r="G49" s="88"/>
      <c r="H49" s="89"/>
      <c r="I49" s="89">
        <f>D49*F49</f>
        <v>6</v>
      </c>
      <c r="J49" s="163" t="s">
        <v>142</v>
      </c>
      <c r="K49" s="145"/>
      <c r="L49" s="165"/>
      <c r="M49" s="165"/>
    </row>
    <row r="50" spans="2:13" ht="57.75" thickBot="1">
      <c r="B50" s="254"/>
      <c r="C50" s="116" t="s">
        <v>143</v>
      </c>
      <c r="D50" s="114">
        <v>2</v>
      </c>
      <c r="E50" s="143" t="s">
        <v>68</v>
      </c>
      <c r="F50" s="179">
        <v>3</v>
      </c>
      <c r="G50" s="179"/>
      <c r="H50" s="110"/>
      <c r="I50" s="89">
        <f t="shared" ref="I50:I55" si="7">D50*F50</f>
        <v>6</v>
      </c>
      <c r="J50" s="163" t="s">
        <v>144</v>
      </c>
      <c r="K50" s="185"/>
      <c r="L50" s="165"/>
      <c r="M50" s="149"/>
    </row>
    <row r="51" spans="2:13" ht="129" thickBot="1">
      <c r="B51" s="254"/>
      <c r="C51" s="116" t="s">
        <v>145</v>
      </c>
      <c r="D51" s="114">
        <v>2</v>
      </c>
      <c r="E51" s="136" t="s">
        <v>68</v>
      </c>
      <c r="F51" s="160">
        <v>3</v>
      </c>
      <c r="G51" s="160"/>
      <c r="H51" s="129"/>
      <c r="I51" s="131">
        <f t="shared" si="7"/>
        <v>6</v>
      </c>
      <c r="J51" s="166" t="s">
        <v>146</v>
      </c>
      <c r="K51" s="144"/>
      <c r="L51" s="147"/>
      <c r="M51" s="146"/>
    </row>
    <row r="52" spans="2:13" ht="100.5" thickBot="1">
      <c r="B52" s="254"/>
      <c r="C52" s="116" t="s">
        <v>147</v>
      </c>
      <c r="D52" s="114">
        <v>2</v>
      </c>
      <c r="E52" s="136" t="s">
        <v>68</v>
      </c>
      <c r="F52" s="160">
        <v>3</v>
      </c>
      <c r="G52" s="160"/>
      <c r="H52" s="129"/>
      <c r="I52" s="131">
        <f t="shared" si="7"/>
        <v>6</v>
      </c>
      <c r="J52" s="166" t="s">
        <v>148</v>
      </c>
      <c r="K52" s="207" t="s">
        <v>149</v>
      </c>
      <c r="L52" s="147"/>
      <c r="M52" s="146"/>
    </row>
    <row r="53" spans="2:13" ht="43.5" thickBot="1">
      <c r="B53" s="254"/>
      <c r="C53" s="166" t="s">
        <v>150</v>
      </c>
      <c r="D53" s="200">
        <v>2</v>
      </c>
      <c r="E53" s="143" t="s">
        <v>68</v>
      </c>
      <c r="F53" s="180">
        <v>3</v>
      </c>
      <c r="G53" s="181"/>
      <c r="H53" s="181"/>
      <c r="I53" s="89">
        <f t="shared" si="7"/>
        <v>6</v>
      </c>
      <c r="J53" s="166" t="s">
        <v>151</v>
      </c>
      <c r="K53" s="144"/>
      <c r="L53" s="147"/>
      <c r="M53" s="149"/>
    </row>
    <row r="54" spans="2:13" ht="44.25" thickBot="1">
      <c r="B54" s="254"/>
      <c r="C54" s="163" t="s">
        <v>152</v>
      </c>
      <c r="D54" s="201">
        <v>2</v>
      </c>
      <c r="E54" s="143" t="s">
        <v>68</v>
      </c>
      <c r="F54" s="182">
        <v>3</v>
      </c>
      <c r="G54" s="183"/>
      <c r="H54" s="184"/>
      <c r="I54" s="89">
        <f t="shared" si="7"/>
        <v>6</v>
      </c>
      <c r="J54" s="163" t="s">
        <v>153</v>
      </c>
      <c r="K54" s="145"/>
      <c r="L54" s="165"/>
      <c r="M54" s="149"/>
    </row>
    <row r="55" spans="2:13" ht="86.25" thickBot="1">
      <c r="B55" s="254"/>
      <c r="C55" s="166" t="s">
        <v>154</v>
      </c>
      <c r="D55" s="114">
        <v>2</v>
      </c>
      <c r="E55" s="143" t="s">
        <v>68</v>
      </c>
      <c r="F55" s="88">
        <v>3</v>
      </c>
      <c r="G55" s="89"/>
      <c r="H55" s="89"/>
      <c r="I55" s="89">
        <f t="shared" si="7"/>
        <v>6</v>
      </c>
      <c r="J55" s="166" t="s">
        <v>155</v>
      </c>
      <c r="K55" s="144"/>
      <c r="L55" s="165"/>
      <c r="M55" s="149"/>
    </row>
    <row r="56" spans="2:13" ht="43.5" thickBot="1">
      <c r="B56" s="254"/>
      <c r="C56" s="163" t="s">
        <v>156</v>
      </c>
      <c r="D56" s="115">
        <v>2</v>
      </c>
      <c r="E56" s="143" t="s">
        <v>75</v>
      </c>
      <c r="F56" s="90"/>
      <c r="G56" s="85">
        <v>2</v>
      </c>
      <c r="H56" s="85"/>
      <c r="I56" s="85">
        <f>D56*G56</f>
        <v>4</v>
      </c>
      <c r="J56" s="166" t="s">
        <v>157</v>
      </c>
      <c r="K56" s="144"/>
      <c r="L56" s="147"/>
      <c r="M56" s="146"/>
    </row>
    <row r="57" spans="2:13" ht="338.45" customHeight="1" thickBot="1">
      <c r="B57" s="254"/>
      <c r="C57" s="166" t="s">
        <v>158</v>
      </c>
      <c r="D57" s="114">
        <v>2</v>
      </c>
      <c r="E57" s="136" t="s">
        <v>159</v>
      </c>
      <c r="F57" s="73"/>
      <c r="G57" s="74"/>
      <c r="H57" s="74">
        <v>1</v>
      </c>
      <c r="I57" s="74">
        <f t="shared" ref="I57:I59" si="8">D57*H57</f>
        <v>2</v>
      </c>
      <c r="J57" s="166" t="s">
        <v>160</v>
      </c>
      <c r="K57" s="144"/>
      <c r="L57" s="147"/>
      <c r="M57" s="146"/>
    </row>
    <row r="58" spans="2:13" ht="86.25" thickBot="1">
      <c r="B58" s="254"/>
      <c r="C58" s="166" t="s">
        <v>161</v>
      </c>
      <c r="D58" s="115">
        <v>2</v>
      </c>
      <c r="E58" s="135" t="s">
        <v>159</v>
      </c>
      <c r="F58" s="87"/>
      <c r="G58" s="74"/>
      <c r="H58" s="74">
        <v>1</v>
      </c>
      <c r="I58" s="74">
        <f>D58*H58</f>
        <v>2</v>
      </c>
      <c r="J58" s="132" t="s">
        <v>162</v>
      </c>
      <c r="K58" s="144"/>
      <c r="L58" s="165"/>
      <c r="M58" s="149"/>
    </row>
    <row r="59" spans="2:13" ht="129" thickBot="1">
      <c r="B59" s="254"/>
      <c r="C59" s="175" t="s">
        <v>163</v>
      </c>
      <c r="D59" s="134">
        <v>2</v>
      </c>
      <c r="E59" s="136" t="s">
        <v>159</v>
      </c>
      <c r="F59" s="73"/>
      <c r="G59" s="72"/>
      <c r="H59" s="74">
        <v>1</v>
      </c>
      <c r="I59" s="74">
        <f t="shared" si="8"/>
        <v>2</v>
      </c>
      <c r="J59" s="166" t="s">
        <v>164</v>
      </c>
      <c r="K59" s="208" t="s">
        <v>165</v>
      </c>
      <c r="L59" s="147"/>
      <c r="M59" s="146"/>
    </row>
    <row r="60" spans="2:13" ht="60" thickBot="1">
      <c r="B60" s="255"/>
      <c r="C60" s="140" t="s">
        <v>166</v>
      </c>
      <c r="D60" s="177">
        <v>2</v>
      </c>
      <c r="E60" s="143" t="s">
        <v>75</v>
      </c>
      <c r="F60" s="88"/>
      <c r="G60" s="82">
        <v>2</v>
      </c>
      <c r="H60" s="89"/>
      <c r="I60" s="78">
        <f>D60*G60</f>
        <v>4</v>
      </c>
      <c r="J60" s="163" t="s">
        <v>167</v>
      </c>
      <c r="K60" s="145"/>
      <c r="L60" s="151"/>
      <c r="M60" s="149"/>
    </row>
    <row r="61" spans="2:13">
      <c r="I61" s="47"/>
      <c r="L61" s="33"/>
      <c r="M61" s="169"/>
    </row>
    <row r="62" spans="2:13" ht="16.5" thickBot="1">
      <c r="B62" s="29"/>
      <c r="C62" s="30"/>
      <c r="D62" s="31"/>
      <c r="E62" s="45"/>
      <c r="F62" s="48"/>
      <c r="G62" s="48"/>
      <c r="H62" s="48"/>
      <c r="I62" s="48"/>
      <c r="J62" s="44"/>
      <c r="K62" s="44"/>
      <c r="L62" s="199"/>
      <c r="M62" s="174"/>
    </row>
    <row r="63" spans="2:13" ht="114.75" thickBot="1">
      <c r="B63" s="242" t="s">
        <v>168</v>
      </c>
      <c r="C63" s="186" t="s">
        <v>169</v>
      </c>
      <c r="D63" s="157">
        <v>2</v>
      </c>
      <c r="E63" s="162" t="s">
        <v>68</v>
      </c>
      <c r="F63" s="79">
        <v>3</v>
      </c>
      <c r="G63" s="79"/>
      <c r="H63" s="69"/>
      <c r="I63" s="71">
        <f>D63*F63</f>
        <v>6</v>
      </c>
      <c r="J63" s="166" t="s">
        <v>170</v>
      </c>
      <c r="K63" s="189"/>
      <c r="L63" s="152"/>
      <c r="M63" s="151"/>
    </row>
    <row r="64" spans="2:13" ht="72" thickBot="1">
      <c r="B64" s="243"/>
      <c r="C64" s="187" t="s">
        <v>171</v>
      </c>
      <c r="D64" s="154">
        <v>2</v>
      </c>
      <c r="E64" s="188" t="s">
        <v>68</v>
      </c>
      <c r="F64" s="73">
        <v>3</v>
      </c>
      <c r="G64" s="72"/>
      <c r="H64" s="74"/>
      <c r="I64" s="85">
        <f t="shared" ref="I64:I68" si="9">D64*F64</f>
        <v>6</v>
      </c>
      <c r="J64" s="166" t="s">
        <v>172</v>
      </c>
      <c r="K64" s="144"/>
      <c r="L64" s="152"/>
      <c r="M64" s="152"/>
    </row>
    <row r="65" spans="1:13" ht="138" customHeight="1" thickBot="1">
      <c r="B65" s="243"/>
      <c r="C65" s="67" t="s">
        <v>173</v>
      </c>
      <c r="D65" s="154">
        <v>2</v>
      </c>
      <c r="E65" s="188" t="s">
        <v>68</v>
      </c>
      <c r="F65" s="90">
        <v>3</v>
      </c>
      <c r="G65" s="86"/>
      <c r="H65" s="85"/>
      <c r="I65" s="85">
        <f t="shared" si="9"/>
        <v>6</v>
      </c>
      <c r="J65" s="166" t="s">
        <v>344</v>
      </c>
      <c r="K65" s="148"/>
      <c r="L65" s="151"/>
      <c r="M65" s="151"/>
    </row>
    <row r="66" spans="1:13" ht="59.25" thickBot="1">
      <c r="B66" s="243"/>
      <c r="C66" s="141" t="s">
        <v>174</v>
      </c>
      <c r="D66" s="154">
        <v>2</v>
      </c>
      <c r="E66" s="188" t="s">
        <v>68</v>
      </c>
      <c r="F66" s="73">
        <v>3</v>
      </c>
      <c r="G66" s="72"/>
      <c r="H66" s="74"/>
      <c r="I66" s="85">
        <f t="shared" si="9"/>
        <v>6</v>
      </c>
      <c r="J66" s="166" t="s">
        <v>175</v>
      </c>
      <c r="K66" s="148"/>
      <c r="L66" s="151"/>
      <c r="M66" s="151"/>
    </row>
    <row r="67" spans="1:13" ht="57.75" thickBot="1">
      <c r="B67" s="243"/>
      <c r="C67" s="141" t="s">
        <v>176</v>
      </c>
      <c r="D67" s="114">
        <v>2</v>
      </c>
      <c r="E67" s="188" t="s">
        <v>68</v>
      </c>
      <c r="F67" s="90">
        <v>3</v>
      </c>
      <c r="G67" s="86"/>
      <c r="H67" s="85"/>
      <c r="I67" s="85">
        <f t="shared" si="9"/>
        <v>6</v>
      </c>
      <c r="J67" s="132" t="s">
        <v>177</v>
      </c>
      <c r="K67" s="148"/>
      <c r="L67" s="152"/>
      <c r="M67" s="152"/>
    </row>
    <row r="68" spans="1:13" ht="43.5" thickBot="1">
      <c r="B68" s="243"/>
      <c r="C68" s="141" t="s">
        <v>178</v>
      </c>
      <c r="D68" s="157">
        <v>2</v>
      </c>
      <c r="E68" s="188" t="s">
        <v>68</v>
      </c>
      <c r="F68" s="73">
        <v>3</v>
      </c>
      <c r="G68" s="72"/>
      <c r="H68" s="74"/>
      <c r="I68" s="85">
        <f t="shared" si="9"/>
        <v>6</v>
      </c>
      <c r="J68" s="166" t="s">
        <v>179</v>
      </c>
      <c r="K68" s="148"/>
      <c r="L68" s="152"/>
      <c r="M68" s="152"/>
    </row>
    <row r="69" spans="1:13" ht="43.5" thickBot="1">
      <c r="B69" s="244"/>
      <c r="C69" s="116" t="s">
        <v>180</v>
      </c>
      <c r="D69" s="114">
        <v>1</v>
      </c>
      <c r="E69" s="136" t="s">
        <v>75</v>
      </c>
      <c r="F69" s="76"/>
      <c r="G69" s="75">
        <v>2</v>
      </c>
      <c r="H69" s="77"/>
      <c r="I69" s="77">
        <f>D69*G69</f>
        <v>2</v>
      </c>
      <c r="J69" s="132"/>
      <c r="K69" s="148"/>
      <c r="L69" s="151"/>
      <c r="M69" s="151"/>
    </row>
    <row r="70" spans="1:13">
      <c r="A70" s="30"/>
      <c r="B70" s="32"/>
      <c r="C70" s="50"/>
      <c r="D70" s="28"/>
      <c r="E70" s="28"/>
      <c r="F70" s="46"/>
      <c r="G70" s="46"/>
      <c r="H70" s="46"/>
      <c r="I70" s="46"/>
      <c r="J70" s="43"/>
      <c r="K70" s="43"/>
      <c r="L70" s="33"/>
      <c r="M70" s="33"/>
    </row>
    <row r="71" spans="1:13" ht="16.5" thickBot="1">
      <c r="A71" s="30"/>
      <c r="B71" s="32"/>
      <c r="C71" s="196"/>
      <c r="D71" s="35"/>
      <c r="E71" s="35"/>
      <c r="F71" s="46"/>
      <c r="G71" s="46"/>
      <c r="H71" s="46"/>
      <c r="I71" s="46"/>
      <c r="J71" s="197"/>
      <c r="K71" s="197"/>
      <c r="L71" s="199"/>
      <c r="M71" s="199"/>
    </row>
    <row r="72" spans="1:13" ht="29.25" thickBot="1">
      <c r="B72" s="236" t="s">
        <v>181</v>
      </c>
      <c r="C72" s="117" t="s">
        <v>182</v>
      </c>
      <c r="D72" s="177">
        <v>1</v>
      </c>
      <c r="E72" s="202" t="s">
        <v>68</v>
      </c>
      <c r="F72" s="90">
        <v>3</v>
      </c>
      <c r="G72" s="86"/>
      <c r="H72" s="85"/>
      <c r="I72" s="85">
        <f>D72*F72</f>
        <v>3</v>
      </c>
      <c r="J72" s="163" t="s">
        <v>183</v>
      </c>
      <c r="K72" s="172"/>
      <c r="L72" s="152"/>
      <c r="M72" s="165"/>
    </row>
    <row r="73" spans="1:13" ht="57.75" thickBot="1">
      <c r="B73" s="237"/>
      <c r="C73" s="116" t="s">
        <v>184</v>
      </c>
      <c r="D73" s="157">
        <v>2</v>
      </c>
      <c r="E73" s="188" t="s">
        <v>68</v>
      </c>
      <c r="F73" s="73">
        <v>3</v>
      </c>
      <c r="G73" s="72"/>
      <c r="H73" s="72"/>
      <c r="I73" s="85">
        <f>D73*F73</f>
        <v>6</v>
      </c>
      <c r="J73" s="193"/>
      <c r="K73" s="194"/>
      <c r="L73" s="152"/>
      <c r="M73" s="149"/>
    </row>
    <row r="74" spans="1:13" ht="32.25" thickBot="1">
      <c r="B74" s="238"/>
      <c r="C74" s="116" t="s">
        <v>185</v>
      </c>
      <c r="D74" s="157">
        <v>2</v>
      </c>
      <c r="E74" s="136" t="s">
        <v>75</v>
      </c>
      <c r="F74" s="73"/>
      <c r="G74" s="72">
        <v>2</v>
      </c>
      <c r="H74" s="74"/>
      <c r="I74" s="74">
        <f>D74*G74</f>
        <v>4</v>
      </c>
      <c r="J74" s="166" t="s">
        <v>186</v>
      </c>
      <c r="K74" s="148"/>
      <c r="L74" s="151"/>
      <c r="M74" s="146"/>
    </row>
    <row r="75" spans="1:13">
      <c r="B75" s="190"/>
      <c r="C75" s="191"/>
      <c r="D75" s="192"/>
      <c r="E75" s="192"/>
    </row>
    <row r="76" spans="1:13" ht="16.5" thickBot="1">
      <c r="I76" s="102"/>
    </row>
    <row r="77" spans="1:13" ht="27" customHeight="1" thickBot="1">
      <c r="C77" s="91" t="s">
        <v>187</v>
      </c>
      <c r="D77" s="92">
        <f>SUM(I77)</f>
        <v>289</v>
      </c>
      <c r="E77" s="92"/>
      <c r="F77" s="93">
        <f>SUM(F10:F74)/3</f>
        <v>45</v>
      </c>
      <c r="G77" s="93">
        <f>SUM(G10:G74)/2</f>
        <v>6</v>
      </c>
      <c r="H77" s="111">
        <f>SUM(H10:H74)</f>
        <v>3</v>
      </c>
      <c r="I77" s="102">
        <f>SUM(I10:I74)</f>
        <v>289</v>
      </c>
    </row>
    <row r="78" spans="1:13" ht="32.25" thickBot="1">
      <c r="C78" s="103"/>
      <c r="D78" s="104" t="s">
        <v>188</v>
      </c>
      <c r="E78" s="104" t="s">
        <v>189</v>
      </c>
      <c r="F78" s="105"/>
      <c r="G78" s="105"/>
      <c r="H78" s="112"/>
      <c r="I78" s="102"/>
    </row>
    <row r="79" spans="1:13" ht="24" thickBot="1">
      <c r="C79" s="94" t="s">
        <v>190</v>
      </c>
      <c r="D79" s="95"/>
      <c r="E79" s="95">
        <f>D77/I77*100</f>
        <v>100</v>
      </c>
      <c r="F79" s="96">
        <f>SUM(I72:I73,I63:I68,I49:I55,I42:I46,I35:I40,I29:I33,I23:I27,I15:I21,I11,I10,I12)/270*100</f>
        <v>96.666666666666671</v>
      </c>
      <c r="G79" s="96">
        <f>SUM(I74,I69,I60,I56,I22,I13)/24*100</f>
        <v>91.666666666666657</v>
      </c>
      <c r="H79" s="113">
        <f>SUM(I59,I57,I58)/6*100</f>
        <v>100</v>
      </c>
      <c r="I79" s="26"/>
    </row>
    <row r="80" spans="1:13">
      <c r="C80" s="106" t="s">
        <v>68</v>
      </c>
      <c r="D80" s="92">
        <f>$F$77</f>
        <v>45</v>
      </c>
      <c r="E80" s="97">
        <f>$F$79</f>
        <v>96.666666666666671</v>
      </c>
      <c r="F80" s="87"/>
      <c r="G80" s="87"/>
    </row>
    <row r="81" spans="3:7">
      <c r="C81" s="107" t="s">
        <v>191</v>
      </c>
      <c r="D81" s="98">
        <f>$G$77</f>
        <v>6</v>
      </c>
      <c r="E81" s="99">
        <f>$G$79</f>
        <v>91.666666666666657</v>
      </c>
      <c r="F81" s="87"/>
      <c r="G81" s="87"/>
    </row>
    <row r="82" spans="3:7" ht="16.5" thickBot="1">
      <c r="C82" s="108" t="s">
        <v>192</v>
      </c>
      <c r="D82" s="100">
        <f>$H$77</f>
        <v>3</v>
      </c>
      <c r="E82" s="101">
        <f>$H$79</f>
        <v>100</v>
      </c>
      <c r="F82" s="87"/>
      <c r="G82" s="87"/>
    </row>
  </sheetData>
  <mergeCells count="14">
    <mergeCell ref="B72:B74"/>
    <mergeCell ref="B15:B17"/>
    <mergeCell ref="B10:B13"/>
    <mergeCell ref="B19:B27"/>
    <mergeCell ref="B63:B69"/>
    <mergeCell ref="B42:B46"/>
    <mergeCell ref="B35:B40"/>
    <mergeCell ref="B29:B33"/>
    <mergeCell ref="B49:B60"/>
    <mergeCell ref="B2:M2"/>
    <mergeCell ref="B3:M3"/>
    <mergeCell ref="B4:M4"/>
    <mergeCell ref="B5:M5"/>
    <mergeCell ref="C6:C7"/>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00000000-0004-0000-0200-000000000000}"/>
    <hyperlink ref="K13" r:id="rId2" xr:uid="{00000000-0004-0000-0200-000001000000}"/>
    <hyperlink ref="K17" r:id="rId3" xr:uid="{00000000-0004-0000-0200-000002000000}"/>
    <hyperlink ref="K38" r:id="rId4" xr:uid="{00000000-0004-0000-0200-000003000000}"/>
    <hyperlink ref="K52" r:id="rId5" xr:uid="{00000000-0004-0000-0200-000004000000}"/>
    <hyperlink ref="K59" r:id="rId6" xr:uid="{00000000-0004-0000-0200-000005000000}"/>
    <hyperlink ref="K20" r:id="rId7" xr:uid="{00000000-0004-0000-0200-000006000000}"/>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baseColWidth="10" defaultColWidth="14.42578125" defaultRowHeight="15.75" customHeight="1"/>
  <cols>
    <col min="1" max="1" width="21.42578125" style="22" customWidth="1"/>
    <col min="2" max="70" width="21.42578125" style="20" customWidth="1"/>
    <col min="71" max="16384" width="14.42578125" style="20"/>
  </cols>
  <sheetData>
    <row r="1" spans="1:72" ht="15.75" customHeight="1">
      <c r="A1" s="6" t="s">
        <v>264</v>
      </c>
      <c r="B1" s="2" t="s">
        <v>265</v>
      </c>
      <c r="C1" s="1" t="s">
        <v>266</v>
      </c>
      <c r="D1" s="1" t="s">
        <v>267</v>
      </c>
      <c r="E1" s="1" t="s">
        <v>268</v>
      </c>
      <c r="F1" s="1" t="s">
        <v>269</v>
      </c>
      <c r="G1" s="1" t="s">
        <v>270</v>
      </c>
      <c r="H1" s="1" t="s">
        <v>271</v>
      </c>
      <c r="I1" s="1" t="s">
        <v>272</v>
      </c>
      <c r="J1" s="1" t="s">
        <v>273</v>
      </c>
      <c r="K1" s="1" t="s">
        <v>274</v>
      </c>
      <c r="L1" s="1" t="s">
        <v>275</v>
      </c>
      <c r="M1" s="1" t="s">
        <v>276</v>
      </c>
      <c r="N1" s="1" t="s">
        <v>277</v>
      </c>
      <c r="O1" s="1" t="s">
        <v>278</v>
      </c>
      <c r="P1" s="1" t="s">
        <v>279</v>
      </c>
      <c r="Q1" s="1" t="s">
        <v>280</v>
      </c>
      <c r="R1" s="1" t="s">
        <v>281</v>
      </c>
      <c r="S1" s="1" t="s">
        <v>282</v>
      </c>
      <c r="T1" s="1" t="s">
        <v>283</v>
      </c>
      <c r="U1" s="1" t="s">
        <v>284</v>
      </c>
      <c r="V1" s="1" t="s">
        <v>285</v>
      </c>
      <c r="W1" s="1" t="s">
        <v>286</v>
      </c>
      <c r="X1" s="1" t="s">
        <v>287</v>
      </c>
      <c r="Y1" s="1" t="s">
        <v>288</v>
      </c>
      <c r="Z1" s="2" t="s">
        <v>289</v>
      </c>
      <c r="AA1" s="1" t="s">
        <v>290</v>
      </c>
      <c r="AB1" s="1" t="s">
        <v>291</v>
      </c>
      <c r="AC1" s="1" t="s">
        <v>292</v>
      </c>
      <c r="AD1" s="1" t="s">
        <v>293</v>
      </c>
      <c r="AE1" s="1" t="s">
        <v>294</v>
      </c>
      <c r="AF1" s="1" t="s">
        <v>295</v>
      </c>
      <c r="AG1" s="1" t="s">
        <v>296</v>
      </c>
      <c r="AH1" s="1" t="s">
        <v>297</v>
      </c>
      <c r="AI1" s="1" t="s">
        <v>298</v>
      </c>
      <c r="AJ1" s="1" t="s">
        <v>299</v>
      </c>
      <c r="AK1" s="1" t="s">
        <v>300</v>
      </c>
      <c r="AL1" s="1" t="s">
        <v>301</v>
      </c>
      <c r="AM1" s="1" t="s">
        <v>302</v>
      </c>
      <c r="AN1" s="1" t="s">
        <v>303</v>
      </c>
      <c r="AO1" s="1" t="s">
        <v>304</v>
      </c>
      <c r="AP1" s="1" t="s">
        <v>305</v>
      </c>
      <c r="AQ1" s="1" t="s">
        <v>306</v>
      </c>
      <c r="AR1" s="1" t="s">
        <v>307</v>
      </c>
      <c r="AS1" s="1" t="s">
        <v>308</v>
      </c>
      <c r="AT1" s="1" t="s">
        <v>309</v>
      </c>
      <c r="AU1" s="1" t="s">
        <v>310</v>
      </c>
      <c r="AV1" s="1" t="s">
        <v>311</v>
      </c>
      <c r="AW1" s="1" t="s">
        <v>312</v>
      </c>
      <c r="AX1" s="1" t="s">
        <v>313</v>
      </c>
      <c r="AY1" s="1" t="s">
        <v>314</v>
      </c>
      <c r="AZ1" s="1" t="s">
        <v>315</v>
      </c>
      <c r="BA1" s="1" t="s">
        <v>316</v>
      </c>
      <c r="BB1" s="1" t="s">
        <v>317</v>
      </c>
      <c r="BC1" s="1" t="s">
        <v>318</v>
      </c>
      <c r="BD1" s="1" t="s">
        <v>319</v>
      </c>
      <c r="BE1" s="1" t="s">
        <v>320</v>
      </c>
      <c r="BF1" s="1" t="s">
        <v>321</v>
      </c>
      <c r="BG1" s="1" t="s">
        <v>322</v>
      </c>
      <c r="BH1" s="1" t="s">
        <v>323</v>
      </c>
      <c r="BI1" s="2" t="s">
        <v>324</v>
      </c>
      <c r="BJ1" s="4" t="s">
        <v>325</v>
      </c>
      <c r="BK1" s="53" t="s">
        <v>326</v>
      </c>
      <c r="BL1" s="53" t="s">
        <v>327</v>
      </c>
      <c r="BM1" s="54" t="s">
        <v>328</v>
      </c>
      <c r="BN1" s="54" t="s">
        <v>329</v>
      </c>
      <c r="BO1" s="53" t="s">
        <v>330</v>
      </c>
      <c r="BP1" s="18" t="s">
        <v>331</v>
      </c>
      <c r="BQ1" s="18" t="s">
        <v>332</v>
      </c>
      <c r="BR1" s="18" t="s">
        <v>333</v>
      </c>
      <c r="BS1" s="18" t="s">
        <v>334</v>
      </c>
      <c r="BT1" s="18" t="s">
        <v>335</v>
      </c>
    </row>
    <row r="2" spans="1:72" ht="12.75">
      <c r="A2" s="55"/>
      <c r="B2" s="54"/>
      <c r="C2" s="18"/>
      <c r="D2" s="18"/>
      <c r="E2" s="54"/>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18"/>
      <c r="AK2" s="56"/>
      <c r="AL2" s="18"/>
      <c r="AM2" s="56"/>
      <c r="AN2" s="57"/>
      <c r="AO2" s="57"/>
      <c r="AP2" s="57"/>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75">
      <c r="A3" s="55"/>
      <c r="B3" s="54"/>
      <c r="C3" s="54"/>
      <c r="D3" s="54"/>
      <c r="E3" s="54"/>
      <c r="F3" s="54"/>
      <c r="G3" s="54"/>
      <c r="H3" s="54"/>
      <c r="I3" s="54"/>
      <c r="J3" s="54"/>
      <c r="K3" s="54"/>
      <c r="L3" s="54"/>
      <c r="M3" s="54"/>
      <c r="N3" s="54"/>
      <c r="O3" s="54"/>
      <c r="P3" s="18"/>
      <c r="Q3" s="54"/>
      <c r="R3" s="54"/>
      <c r="S3" s="18"/>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18"/>
      <c r="BN3" s="18"/>
      <c r="BO3" s="18"/>
      <c r="BP3" s="18"/>
      <c r="BQ3" s="18"/>
      <c r="BR3" s="18"/>
      <c r="BS3" s="18"/>
      <c r="BT3" s="18"/>
    </row>
    <row r="4" spans="1:72" ht="12.75">
      <c r="A4" s="55"/>
      <c r="B4" s="54"/>
      <c r="C4" s="54"/>
      <c r="D4" s="54"/>
      <c r="E4" s="54"/>
      <c r="F4" s="54"/>
      <c r="G4" s="54"/>
      <c r="H4" s="54"/>
      <c r="I4" s="54"/>
      <c r="J4" s="54"/>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75">
      <c r="A5" s="55"/>
      <c r="B5" s="54"/>
      <c r="C5" s="54"/>
      <c r="D5" s="54"/>
      <c r="E5" s="54"/>
      <c r="F5" s="54"/>
      <c r="G5" s="54"/>
      <c r="H5" s="54"/>
      <c r="I5" s="54"/>
      <c r="J5" s="54"/>
      <c r="K5" s="54"/>
      <c r="L5" s="54"/>
      <c r="M5" s="54"/>
      <c r="N5" s="54"/>
      <c r="O5" s="54"/>
      <c r="P5" s="18"/>
      <c r="Q5" s="54"/>
      <c r="R5" s="54"/>
      <c r="S5" s="18"/>
      <c r="T5" s="54"/>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75">
      <c r="A6" s="55"/>
      <c r="B6" s="54"/>
      <c r="C6" s="54"/>
      <c r="D6" s="54"/>
      <c r="E6" s="54"/>
      <c r="F6" s="54"/>
      <c r="G6" s="54"/>
      <c r="H6" s="54"/>
      <c r="I6" s="54"/>
      <c r="J6" s="54"/>
      <c r="K6" s="54"/>
      <c r="L6" s="54"/>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75">
      <c r="A7" s="55"/>
      <c r="B7" s="54"/>
      <c r="C7" s="54"/>
      <c r="D7" s="54"/>
      <c r="E7" s="54"/>
      <c r="F7" s="54"/>
      <c r="G7" s="54"/>
      <c r="H7" s="54"/>
      <c r="I7" s="54"/>
      <c r="J7" s="54"/>
      <c r="K7" s="54"/>
      <c r="L7" s="54"/>
      <c r="M7" s="54"/>
      <c r="N7" s="54"/>
      <c r="O7" s="54"/>
      <c r="P7" s="18"/>
      <c r="Q7" s="54"/>
      <c r="R7" s="54"/>
      <c r="S7" s="18"/>
      <c r="T7" s="54"/>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75">
      <c r="A8" s="55"/>
      <c r="B8" s="54"/>
      <c r="C8" s="54"/>
      <c r="D8" s="54"/>
      <c r="E8" s="54"/>
      <c r="F8" s="54"/>
      <c r="G8" s="54"/>
      <c r="H8" s="54"/>
      <c r="I8" s="54"/>
      <c r="J8" s="54"/>
      <c r="K8" s="54"/>
      <c r="L8" s="54"/>
      <c r="M8" s="54"/>
      <c r="N8" s="54"/>
      <c r="O8" s="54"/>
      <c r="P8" s="54"/>
      <c r="Q8" s="54"/>
      <c r="R8" s="54"/>
      <c r="S8" s="54"/>
      <c r="T8" s="54"/>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75">
      <c r="A9" s="55"/>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8"/>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18"/>
      <c r="BN9" s="18"/>
      <c r="BO9" s="18"/>
      <c r="BP9" s="18"/>
      <c r="BQ9" s="18"/>
      <c r="BR9" s="18"/>
      <c r="BS9" s="18"/>
      <c r="BT9" s="18"/>
    </row>
    <row r="10" spans="1:72" ht="12.75">
      <c r="A10" s="55"/>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18"/>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18"/>
      <c r="BN10" s="18"/>
      <c r="BO10" s="18"/>
      <c r="BP10" s="18"/>
      <c r="BQ10" s="18"/>
      <c r="BR10" s="18"/>
      <c r="BS10" s="18"/>
      <c r="BT10" s="18"/>
    </row>
    <row r="11" spans="1:72" ht="12.75">
      <c r="A11" s="55"/>
      <c r="B11" s="54"/>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75">
      <c r="A12" s="55"/>
      <c r="B12" s="54"/>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75">
      <c r="A13" s="55"/>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18"/>
      <c r="BN13" s="18"/>
      <c r="BO13" s="18"/>
      <c r="BP13" s="18"/>
      <c r="BQ13" s="18"/>
      <c r="BR13" s="18"/>
      <c r="BS13" s="18"/>
      <c r="BT13" s="18"/>
    </row>
    <row r="14" spans="1:72" ht="12.75">
      <c r="A14" s="55"/>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18"/>
      <c r="BN14" s="18"/>
      <c r="BO14" s="18"/>
      <c r="BP14" s="18"/>
      <c r="BQ14" s="18"/>
      <c r="BR14" s="18"/>
      <c r="BS14" s="18"/>
      <c r="BT14" s="18"/>
    </row>
    <row r="15" spans="1:72" ht="12.75">
      <c r="A15" s="55"/>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18"/>
      <c r="AK15" s="54"/>
      <c r="AL15" s="18"/>
      <c r="AM15" s="54"/>
      <c r="AN15" s="54"/>
      <c r="AO15" s="54"/>
      <c r="AP15" s="54"/>
      <c r="AQ15" s="54"/>
      <c r="AR15" s="54"/>
      <c r="AS15" s="54"/>
      <c r="AT15" s="54"/>
      <c r="AU15" s="54"/>
      <c r="AV15" s="54"/>
      <c r="AW15" s="54"/>
      <c r="AX15" s="54"/>
      <c r="AY15" s="54"/>
      <c r="AZ15" s="54"/>
      <c r="BA15" s="54"/>
      <c r="BB15" s="54"/>
      <c r="BC15" s="54"/>
      <c r="BD15" s="18"/>
      <c r="BE15" s="54"/>
      <c r="BF15" s="54"/>
      <c r="BG15" s="54"/>
      <c r="BH15" s="54"/>
      <c r="BI15" s="54"/>
      <c r="BJ15" s="54"/>
      <c r="BK15" s="54"/>
      <c r="BL15" s="54"/>
      <c r="BM15" s="18"/>
      <c r="BN15" s="18"/>
      <c r="BO15" s="18"/>
      <c r="BP15" s="18"/>
      <c r="BQ15" s="18"/>
      <c r="BR15" s="18"/>
      <c r="BS15" s="18"/>
      <c r="BT15" s="18"/>
    </row>
    <row r="16" spans="1:72" ht="12.75">
      <c r="A16" s="55"/>
      <c r="B16" s="54"/>
      <c r="C16" s="18"/>
      <c r="D16" s="18"/>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18"/>
      <c r="AK16" s="54"/>
      <c r="AL16" s="54"/>
      <c r="AM16" s="54"/>
      <c r="AN16" s="54"/>
      <c r="AO16" s="54"/>
      <c r="AP16" s="54"/>
      <c r="AQ16" s="54"/>
      <c r="AR16" s="54"/>
      <c r="AS16" s="54"/>
      <c r="AT16" s="54"/>
      <c r="AU16" s="54"/>
      <c r="AV16" s="54"/>
      <c r="AW16" s="54"/>
      <c r="AX16" s="54"/>
      <c r="AY16" s="54"/>
      <c r="AZ16" s="54"/>
      <c r="BA16" s="54"/>
      <c r="BB16" s="54"/>
      <c r="BC16" s="54"/>
      <c r="BD16" s="18"/>
      <c r="BE16" s="54"/>
      <c r="BF16" s="54"/>
      <c r="BG16" s="54"/>
      <c r="BH16" s="54"/>
      <c r="BI16" s="54"/>
      <c r="BJ16" s="54"/>
      <c r="BK16" s="54"/>
      <c r="BL16" s="54"/>
      <c r="BM16" s="18"/>
      <c r="BN16" s="18"/>
      <c r="BO16" s="18"/>
      <c r="BP16" s="18"/>
      <c r="BQ16" s="18"/>
      <c r="BR16" s="18"/>
      <c r="BS16" s="18"/>
      <c r="BT16" s="18"/>
    </row>
    <row r="17" spans="1:72" ht="12.75">
      <c r="A17" s="55"/>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18"/>
      <c r="BE17" s="54"/>
      <c r="BF17" s="54"/>
      <c r="BG17" s="54"/>
      <c r="BH17" s="54"/>
      <c r="BI17" s="54"/>
      <c r="BJ17" s="54"/>
      <c r="BK17" s="54"/>
      <c r="BL17" s="54"/>
      <c r="BM17" s="18"/>
      <c r="BN17" s="18"/>
      <c r="BO17" s="18"/>
      <c r="BP17" s="18"/>
      <c r="BQ17" s="18"/>
      <c r="BR17" s="18"/>
      <c r="BS17" s="18"/>
      <c r="BT17" s="18"/>
    </row>
    <row r="18" spans="1:72" ht="12.75">
      <c r="A18" s="55"/>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18"/>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outlinePr summaryBelow="0" summaryRight="0"/>
  </sheetPr>
  <dimension ref="A1:J1000"/>
  <sheetViews>
    <sheetView workbookViewId="0">
      <selection activeCell="C2" sqref="C2"/>
    </sheetView>
  </sheetViews>
  <sheetFormatPr baseColWidth="10" defaultColWidth="14.42578125" defaultRowHeight="15.75" customHeight="1"/>
  <cols>
    <col min="1" max="1" width="17" bestFit="1" customWidth="1"/>
    <col min="3" max="3" width="23.8554687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214</v>
      </c>
      <c r="E1" s="5" t="s">
        <v>215</v>
      </c>
      <c r="F1" s="3" t="s">
        <v>216</v>
      </c>
      <c r="G1" s="3" t="str">
        <f>IF(ISBLANK('Risk Rating'!K1), "", 'Risk Rating'!K1)</f>
        <v>Risk Rating</v>
      </c>
      <c r="H1" s="7" t="s">
        <v>217</v>
      </c>
      <c r="I1" s="3" t="s">
        <v>218</v>
      </c>
      <c r="J1" s="3" t="s">
        <v>219</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2.75">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2.75">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2.75">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2.75">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2.75">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2.75">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2.75">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2.75">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2.75">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2.75">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2.75">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2.75">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2.75">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2.75">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2.75">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2.75">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2.75">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2.75">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2.75">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2.75">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2.75">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2.75">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2.75">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2.75">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2.75">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2.75">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2.75">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2.75">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2.75">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2.75">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2.75">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2.75">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2.75">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2.75">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2.75">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2.75">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2.75">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2.75">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2.75">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2.75">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2.75">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2.75">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2.75">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2.75">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2.75">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2.75">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2.75">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2.75">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2.75">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2.75">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2.75">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2.75">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2.75">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2.75">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2.75">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2.75">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2.75">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2.75">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2.75">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2.75">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2.75">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2.75">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2.75">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2.75">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2.75">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75">
      <c r="A111" s="6" t="str">
        <f>IF(ISBLANK(Responses!A111), "", Responses!A111)</f>
        <v/>
      </c>
      <c r="B111" s="6" t="str">
        <f>IF(ISBLANK(Responses!B111), "", Responses!B111)</f>
        <v/>
      </c>
      <c r="C111" s="6" t="str">
        <f>IF(ISBLANK(Responses!BI111), "", Responses!BI111)</f>
        <v/>
      </c>
      <c r="F111" s="1" t="b">
        <v>0</v>
      </c>
      <c r="H111" s="8"/>
    </row>
    <row r="112" spans="1:10" ht="12.75">
      <c r="A112" s="6" t="str">
        <f>IF(ISBLANK(Responses!A112), "", Responses!A112)</f>
        <v/>
      </c>
      <c r="B112" s="6" t="str">
        <f>IF(ISBLANK(Responses!B112), "", Responses!B112)</f>
        <v/>
      </c>
      <c r="C112" s="6" t="str">
        <f>IF(ISBLANK(Responses!BI112), "", Responses!BI112)</f>
        <v/>
      </c>
      <c r="F112" s="1" t="b">
        <v>0</v>
      </c>
      <c r="H112" s="8"/>
    </row>
    <row r="113" spans="1:8" ht="12.75">
      <c r="A113" s="6" t="str">
        <f>IF(ISBLANK(Responses!A113), "", Responses!A113)</f>
        <v/>
      </c>
      <c r="B113" s="6" t="str">
        <f>IF(ISBLANK(Responses!B113), "", Responses!B113)</f>
        <v/>
      </c>
      <c r="C113" s="6" t="str">
        <f>IF(ISBLANK(Responses!BI113), "", Responses!BI113)</f>
        <v/>
      </c>
      <c r="F113" s="1" t="b">
        <v>0</v>
      </c>
      <c r="H113" s="8"/>
    </row>
    <row r="114" spans="1:8" ht="12.75">
      <c r="A114" s="6" t="str">
        <f>IF(ISBLANK(Responses!A114), "", Responses!A114)</f>
        <v/>
      </c>
      <c r="B114" s="6" t="str">
        <f>IF(ISBLANK(Responses!B114), "", Responses!B114)</f>
        <v/>
      </c>
      <c r="C114" s="6" t="str">
        <f>IF(ISBLANK(Responses!BI114), "", Responses!BI114)</f>
        <v/>
      </c>
      <c r="F114" s="1" t="b">
        <v>0</v>
      </c>
      <c r="H114" s="8"/>
    </row>
    <row r="115" spans="1:8" ht="12.75">
      <c r="A115" s="6" t="str">
        <f>IF(ISBLANK(Responses!A115), "", Responses!A115)</f>
        <v/>
      </c>
      <c r="B115" s="6" t="str">
        <f>IF(ISBLANK(Responses!B115), "", Responses!B115)</f>
        <v/>
      </c>
      <c r="C115" s="6" t="str">
        <f>IF(ISBLANK(Responses!BI115), "", Responses!BI115)</f>
        <v/>
      </c>
      <c r="H115" s="8"/>
    </row>
    <row r="116" spans="1:8" ht="12.75">
      <c r="A116" s="6" t="str">
        <f>IF(ISBLANK(Responses!A116), "", Responses!A116)</f>
        <v/>
      </c>
      <c r="B116" s="6" t="str">
        <f>IF(ISBLANK(Responses!B116), "", Responses!B116)</f>
        <v/>
      </c>
      <c r="C116" s="6" t="str">
        <f>IF(ISBLANK(Responses!BI116), "", Responses!BI116)</f>
        <v/>
      </c>
      <c r="H116" s="8"/>
    </row>
    <row r="117" spans="1:8" ht="12.75">
      <c r="A117" s="6" t="str">
        <f>IF(ISBLANK(Responses!A117), "", Responses!A117)</f>
        <v/>
      </c>
      <c r="B117" s="6" t="str">
        <f>IF(ISBLANK(Responses!B117), "", Responses!B117)</f>
        <v/>
      </c>
      <c r="C117" s="6" t="str">
        <f>IF(ISBLANK(Responses!BI117), "", Responses!BI117)</f>
        <v/>
      </c>
      <c r="H117" s="8"/>
    </row>
    <row r="118" spans="1:8" ht="12.75">
      <c r="A118" s="6" t="str">
        <f>IF(ISBLANK(Responses!A118), "", Responses!A118)</f>
        <v/>
      </c>
      <c r="B118" s="6" t="str">
        <f>IF(ISBLANK(Responses!B118), "", Responses!B118)</f>
        <v/>
      </c>
      <c r="C118" s="6" t="str">
        <f>IF(ISBLANK(Responses!BI118), "", Responses!BI118)</f>
        <v/>
      </c>
      <c r="H118" s="8"/>
    </row>
    <row r="119" spans="1:8" ht="12.75">
      <c r="H119" s="8"/>
    </row>
    <row r="120" spans="1:8" ht="12.75">
      <c r="H120" s="8"/>
    </row>
    <row r="121" spans="1:8" ht="12.75">
      <c r="H121" s="8"/>
    </row>
    <row r="122" spans="1:8" ht="12.75">
      <c r="H122" s="8"/>
    </row>
    <row r="123" spans="1:8" ht="12.75">
      <c r="H123" s="8"/>
    </row>
    <row r="124" spans="1:8" ht="12.75">
      <c r="H124" s="8"/>
    </row>
    <row r="125" spans="1:8" ht="12.75">
      <c r="H125" s="8"/>
    </row>
    <row r="126" spans="1:8" ht="12.75">
      <c r="H126" s="8"/>
    </row>
    <row r="127" spans="1:8" ht="12.75">
      <c r="H127" s="8"/>
    </row>
    <row r="128" spans="1:8" ht="12.75">
      <c r="H128" s="8"/>
    </row>
    <row r="129" spans="8:8" ht="12.75">
      <c r="H129" s="8"/>
    </row>
    <row r="130" spans="8:8" ht="12.75">
      <c r="H130" s="8"/>
    </row>
    <row r="131" spans="8:8" ht="12.75">
      <c r="H131" s="8"/>
    </row>
    <row r="132" spans="8:8" ht="12.75">
      <c r="H132" s="8"/>
    </row>
    <row r="133" spans="8:8" ht="12.75">
      <c r="H133" s="8"/>
    </row>
    <row r="134" spans="8:8" ht="12.75">
      <c r="H134" s="8"/>
    </row>
    <row r="135" spans="8:8" ht="12.75">
      <c r="H135" s="8"/>
    </row>
    <row r="136" spans="8:8" ht="12.75">
      <c r="H136" s="8"/>
    </row>
    <row r="137" spans="8:8" ht="12.75">
      <c r="H137" s="8"/>
    </row>
    <row r="138" spans="8:8" ht="12.75">
      <c r="H138" s="8"/>
    </row>
    <row r="139" spans="8:8" ht="12.75">
      <c r="H139" s="8"/>
    </row>
    <row r="140" spans="8:8" ht="12.75">
      <c r="H140" s="8"/>
    </row>
    <row r="141" spans="8:8" ht="12.75">
      <c r="H141" s="8"/>
    </row>
    <row r="142" spans="8:8" ht="12.75">
      <c r="H142" s="8"/>
    </row>
    <row r="143" spans="8:8" ht="12.75">
      <c r="H143" s="8"/>
    </row>
    <row r="144" spans="8:8" ht="12.75">
      <c r="H144" s="8"/>
    </row>
    <row r="145" spans="8:8" ht="12.75">
      <c r="H145" s="8"/>
    </row>
    <row r="146" spans="8:8" ht="12.75">
      <c r="H146" s="8"/>
    </row>
    <row r="147" spans="8:8" ht="12.75">
      <c r="H147" s="8"/>
    </row>
    <row r="148" spans="8:8" ht="12.75">
      <c r="H148" s="8"/>
    </row>
    <row r="149" spans="8:8" ht="12.75">
      <c r="H149" s="8"/>
    </row>
    <row r="150" spans="8:8" ht="12.75">
      <c r="H150" s="8"/>
    </row>
    <row r="151" spans="8:8" ht="12.75">
      <c r="H151" s="8"/>
    </row>
    <row r="152" spans="8:8" ht="12.75">
      <c r="H152" s="8"/>
    </row>
    <row r="153" spans="8:8" ht="12.75">
      <c r="H153" s="8"/>
    </row>
    <row r="154" spans="8:8" ht="12.75">
      <c r="H154" s="8"/>
    </row>
    <row r="155" spans="8:8" ht="12.75">
      <c r="H155" s="8"/>
    </row>
    <row r="156" spans="8:8" ht="12.75">
      <c r="H156" s="8"/>
    </row>
    <row r="157" spans="8:8" ht="12.75">
      <c r="H157" s="8"/>
    </row>
    <row r="158" spans="8:8" ht="12.75">
      <c r="H158" s="8"/>
    </row>
    <row r="159" spans="8:8" ht="12.75">
      <c r="H159" s="8"/>
    </row>
    <row r="160" spans="8:8" ht="12.75">
      <c r="H160" s="8"/>
    </row>
    <row r="161" spans="8:8" ht="12.75">
      <c r="H161" s="8"/>
    </row>
    <row r="162" spans="8:8" ht="12.75">
      <c r="H162" s="8"/>
    </row>
    <row r="163" spans="8:8" ht="12.75">
      <c r="H163" s="8"/>
    </row>
    <row r="164" spans="8:8" ht="12.75">
      <c r="H164" s="8"/>
    </row>
    <row r="165" spans="8:8" ht="12.75">
      <c r="H165" s="8"/>
    </row>
    <row r="166" spans="8:8" ht="12.75">
      <c r="H166" s="8"/>
    </row>
    <row r="167" spans="8:8" ht="12.75">
      <c r="H167" s="8"/>
    </row>
    <row r="168" spans="8:8" ht="12.75">
      <c r="H168" s="8"/>
    </row>
    <row r="169" spans="8:8" ht="12.75">
      <c r="H169" s="8"/>
    </row>
    <row r="170" spans="8:8" ht="12.75">
      <c r="H170" s="8"/>
    </row>
    <row r="171" spans="8:8" ht="12.75">
      <c r="H171" s="8"/>
    </row>
    <row r="172" spans="8:8" ht="12.75">
      <c r="H172" s="8"/>
    </row>
    <row r="173" spans="8:8" ht="12.75">
      <c r="H173" s="8"/>
    </row>
    <row r="174" spans="8:8" ht="12.75">
      <c r="H174" s="8"/>
    </row>
    <row r="175" spans="8:8" ht="12.75">
      <c r="H175" s="8"/>
    </row>
    <row r="176" spans="8:8" ht="12.75">
      <c r="H176" s="8"/>
    </row>
    <row r="177" spans="8:8" ht="12.75">
      <c r="H177" s="8"/>
    </row>
    <row r="178" spans="8:8" ht="12.75">
      <c r="H178" s="8"/>
    </row>
    <row r="179" spans="8:8" ht="12.75">
      <c r="H179" s="8"/>
    </row>
    <row r="180" spans="8:8" ht="12.75">
      <c r="H180" s="8"/>
    </row>
    <row r="181" spans="8:8" ht="12.75">
      <c r="H181" s="8"/>
    </row>
    <row r="182" spans="8:8" ht="12.75">
      <c r="H182" s="8"/>
    </row>
    <row r="183" spans="8:8" ht="12.75">
      <c r="H183" s="8"/>
    </row>
    <row r="184" spans="8:8" ht="12.75">
      <c r="H184" s="8"/>
    </row>
    <row r="185" spans="8:8" ht="12.75">
      <c r="H185" s="8"/>
    </row>
    <row r="186" spans="8:8" ht="12.75">
      <c r="H186" s="8"/>
    </row>
    <row r="187" spans="8:8" ht="12.75">
      <c r="H187" s="8"/>
    </row>
    <row r="188" spans="8:8" ht="12.75">
      <c r="H188" s="8"/>
    </row>
    <row r="189" spans="8:8" ht="12.75">
      <c r="H189" s="8"/>
    </row>
    <row r="190" spans="8:8" ht="12.75">
      <c r="H190" s="8"/>
    </row>
    <row r="191" spans="8:8" ht="12.75">
      <c r="H191" s="8"/>
    </row>
    <row r="192" spans="8:8" ht="12.75">
      <c r="H192" s="8"/>
    </row>
    <row r="193" spans="8:8" ht="12.75">
      <c r="H193" s="8"/>
    </row>
    <row r="194" spans="8:8" ht="12.75">
      <c r="H194" s="8"/>
    </row>
    <row r="195" spans="8:8" ht="12.75">
      <c r="H195" s="8"/>
    </row>
    <row r="196" spans="8:8" ht="12.75">
      <c r="H196" s="8"/>
    </row>
    <row r="197" spans="8:8" ht="12.75">
      <c r="H197" s="8"/>
    </row>
    <row r="198" spans="8:8" ht="12.75">
      <c r="H198" s="8"/>
    </row>
    <row r="199" spans="8:8" ht="12.75">
      <c r="H199" s="8"/>
    </row>
    <row r="200" spans="8:8" ht="12.75">
      <c r="H200" s="8"/>
    </row>
    <row r="201" spans="8:8" ht="12.75">
      <c r="H201" s="8"/>
    </row>
    <row r="202" spans="8:8" ht="12.75">
      <c r="H202" s="8"/>
    </row>
    <row r="203" spans="8:8" ht="12.75">
      <c r="H203" s="8"/>
    </row>
    <row r="204" spans="8:8" ht="12.75">
      <c r="H204" s="8"/>
    </row>
    <row r="205" spans="8:8" ht="12.75">
      <c r="H205" s="8"/>
    </row>
    <row r="206" spans="8:8" ht="12.75">
      <c r="H206" s="8"/>
    </row>
    <row r="207" spans="8:8" ht="12.75">
      <c r="H207" s="8"/>
    </row>
    <row r="208" spans="8:8" ht="12.75">
      <c r="H208" s="8"/>
    </row>
    <row r="209" spans="8:8" ht="12.75">
      <c r="H209" s="8"/>
    </row>
    <row r="210" spans="8:8" ht="12.75">
      <c r="H210" s="8"/>
    </row>
    <row r="211" spans="8:8" ht="12.75">
      <c r="H211" s="8"/>
    </row>
    <row r="212" spans="8:8" ht="12.75">
      <c r="H212" s="8"/>
    </row>
    <row r="213" spans="8:8" ht="12.75">
      <c r="H213" s="8"/>
    </row>
    <row r="214" spans="8:8" ht="12.75">
      <c r="H214" s="8"/>
    </row>
    <row r="215" spans="8:8" ht="12.75">
      <c r="H215" s="8"/>
    </row>
    <row r="216" spans="8:8" ht="12.75">
      <c r="H216" s="8"/>
    </row>
    <row r="217" spans="8:8" ht="12.75">
      <c r="H217" s="8"/>
    </row>
    <row r="218" spans="8:8" ht="12.75">
      <c r="H218" s="8"/>
    </row>
    <row r="219" spans="8:8" ht="12.75">
      <c r="H219" s="8"/>
    </row>
    <row r="220" spans="8:8" ht="12.75">
      <c r="H220" s="8"/>
    </row>
    <row r="221" spans="8:8" ht="12.75">
      <c r="H221" s="8"/>
    </row>
    <row r="222" spans="8:8" ht="12.75">
      <c r="H222" s="8"/>
    </row>
    <row r="223" spans="8:8" ht="12.75">
      <c r="H223" s="8"/>
    </row>
    <row r="224" spans="8:8" ht="12.75">
      <c r="H224" s="8"/>
    </row>
    <row r="225" spans="8:8" ht="12.75">
      <c r="H225" s="8"/>
    </row>
    <row r="226" spans="8:8" ht="12.75">
      <c r="H226" s="8"/>
    </row>
    <row r="227" spans="8:8" ht="12.75">
      <c r="H227" s="8"/>
    </row>
    <row r="228" spans="8:8" ht="12.75">
      <c r="H228" s="8"/>
    </row>
    <row r="229" spans="8:8" ht="12.75">
      <c r="H229" s="8"/>
    </row>
    <row r="230" spans="8:8" ht="12.75">
      <c r="H230" s="8"/>
    </row>
    <row r="231" spans="8:8" ht="12.75">
      <c r="H231" s="8"/>
    </row>
    <row r="232" spans="8:8" ht="12.75">
      <c r="H232" s="8"/>
    </row>
    <row r="233" spans="8:8" ht="12.75">
      <c r="H233" s="8"/>
    </row>
    <row r="234" spans="8:8" ht="12.75">
      <c r="H234" s="8"/>
    </row>
    <row r="235" spans="8:8" ht="12.75">
      <c r="H235" s="8"/>
    </row>
    <row r="236" spans="8:8" ht="12.75">
      <c r="H236" s="8"/>
    </row>
    <row r="237" spans="8:8" ht="12.75">
      <c r="H237" s="8"/>
    </row>
    <row r="238" spans="8:8" ht="12.75">
      <c r="H238" s="8"/>
    </row>
    <row r="239" spans="8:8" ht="12.75">
      <c r="H239" s="8"/>
    </row>
    <row r="240" spans="8:8" ht="12.75">
      <c r="H240" s="8"/>
    </row>
    <row r="241" spans="8:8" ht="12.75">
      <c r="H241" s="8"/>
    </row>
    <row r="242" spans="8:8" ht="12.75">
      <c r="H242" s="8"/>
    </row>
    <row r="243" spans="8:8" ht="12.75">
      <c r="H243" s="8"/>
    </row>
    <row r="244" spans="8:8" ht="12.75">
      <c r="H244" s="8"/>
    </row>
    <row r="245" spans="8:8" ht="12.75">
      <c r="H245" s="8"/>
    </row>
    <row r="246" spans="8:8" ht="12.75">
      <c r="H246" s="8"/>
    </row>
    <row r="247" spans="8:8" ht="12.75">
      <c r="H247" s="8"/>
    </row>
    <row r="248" spans="8:8" ht="12.75">
      <c r="H248" s="8"/>
    </row>
    <row r="249" spans="8:8" ht="12.75">
      <c r="H249" s="8"/>
    </row>
    <row r="250" spans="8:8" ht="12.75">
      <c r="H250" s="8"/>
    </row>
    <row r="251" spans="8:8" ht="12.75">
      <c r="H251" s="8"/>
    </row>
    <row r="252" spans="8:8" ht="12.75">
      <c r="H252" s="8"/>
    </row>
    <row r="253" spans="8:8" ht="12.75">
      <c r="H253" s="8"/>
    </row>
    <row r="254" spans="8:8" ht="12.75">
      <c r="H254" s="8"/>
    </row>
    <row r="255" spans="8:8" ht="12.75">
      <c r="H255" s="8"/>
    </row>
    <row r="256" spans="8:8" ht="12.75">
      <c r="H256" s="8"/>
    </row>
    <row r="257" spans="8:8" ht="12.75">
      <c r="H257" s="8"/>
    </row>
    <row r="258" spans="8:8" ht="12.75">
      <c r="H258" s="8"/>
    </row>
    <row r="259" spans="8:8" ht="12.75">
      <c r="H259" s="8"/>
    </row>
    <row r="260" spans="8:8" ht="12.75">
      <c r="H260" s="8"/>
    </row>
    <row r="261" spans="8:8" ht="12.75">
      <c r="H261" s="8"/>
    </row>
    <row r="262" spans="8:8" ht="12.75">
      <c r="H262" s="8"/>
    </row>
    <row r="263" spans="8:8" ht="12.75">
      <c r="H263" s="8"/>
    </row>
    <row r="264" spans="8:8" ht="12.75">
      <c r="H264" s="8"/>
    </row>
    <row r="265" spans="8:8" ht="12.75">
      <c r="H265" s="8"/>
    </row>
    <row r="266" spans="8:8" ht="12.75">
      <c r="H266" s="8"/>
    </row>
    <row r="267" spans="8:8" ht="12.75">
      <c r="H267" s="8"/>
    </row>
    <row r="268" spans="8:8" ht="12.75">
      <c r="H268" s="8"/>
    </row>
    <row r="269" spans="8:8" ht="12.75">
      <c r="H269" s="8"/>
    </row>
    <row r="270" spans="8:8" ht="12.75">
      <c r="H270" s="8"/>
    </row>
    <row r="271" spans="8:8" ht="12.75">
      <c r="H271" s="8"/>
    </row>
    <row r="272" spans="8:8" ht="12.75">
      <c r="H272" s="8"/>
    </row>
    <row r="273" spans="8:8" ht="12.75">
      <c r="H273" s="8"/>
    </row>
    <row r="274" spans="8:8" ht="12.75">
      <c r="H274" s="8"/>
    </row>
    <row r="275" spans="8:8" ht="12.75">
      <c r="H275" s="8"/>
    </row>
    <row r="276" spans="8:8" ht="12.75">
      <c r="H276" s="8"/>
    </row>
    <row r="277" spans="8:8" ht="12.75">
      <c r="H277" s="8"/>
    </row>
    <row r="278" spans="8:8" ht="12.75">
      <c r="H278" s="8"/>
    </row>
    <row r="279" spans="8:8" ht="12.75">
      <c r="H279" s="8"/>
    </row>
    <row r="280" spans="8:8" ht="12.75">
      <c r="H280" s="8"/>
    </row>
    <row r="281" spans="8:8" ht="12.75">
      <c r="H281" s="8"/>
    </row>
    <row r="282" spans="8:8" ht="12.75">
      <c r="H282" s="8"/>
    </row>
    <row r="283" spans="8:8" ht="12.75">
      <c r="H283" s="8"/>
    </row>
    <row r="284" spans="8:8" ht="12.75">
      <c r="H284" s="8"/>
    </row>
    <row r="285" spans="8:8" ht="12.75">
      <c r="H285" s="8"/>
    </row>
    <row r="286" spans="8:8" ht="12.75">
      <c r="H286" s="8"/>
    </row>
    <row r="287" spans="8:8" ht="12.75">
      <c r="H287" s="8"/>
    </row>
    <row r="288" spans="8:8" ht="12.75">
      <c r="H288" s="8"/>
    </row>
    <row r="289" spans="8:8" ht="12.75">
      <c r="H289" s="8"/>
    </row>
    <row r="290" spans="8:8" ht="12.75">
      <c r="H290" s="8"/>
    </row>
    <row r="291" spans="8:8" ht="12.75">
      <c r="H291" s="8"/>
    </row>
    <row r="292" spans="8:8" ht="12.75">
      <c r="H292" s="8"/>
    </row>
    <row r="293" spans="8:8" ht="12.75">
      <c r="H293" s="8"/>
    </row>
    <row r="294" spans="8:8" ht="12.75">
      <c r="H294" s="8"/>
    </row>
    <row r="295" spans="8:8" ht="12.75">
      <c r="H295" s="8"/>
    </row>
    <row r="296" spans="8:8" ht="12.75">
      <c r="H296" s="8"/>
    </row>
    <row r="297" spans="8:8" ht="12.75">
      <c r="H297" s="8"/>
    </row>
    <row r="298" spans="8:8" ht="12.75">
      <c r="H298" s="8"/>
    </row>
    <row r="299" spans="8:8" ht="12.75">
      <c r="H299" s="8"/>
    </row>
    <row r="300" spans="8:8" ht="12.75">
      <c r="H300" s="8"/>
    </row>
    <row r="301" spans="8:8" ht="12.75">
      <c r="H301" s="8"/>
    </row>
    <row r="302" spans="8:8" ht="12.75">
      <c r="H302" s="8"/>
    </row>
    <row r="303" spans="8:8" ht="12.75">
      <c r="H303" s="8"/>
    </row>
    <row r="304" spans="8:8" ht="12.75">
      <c r="H304" s="8"/>
    </row>
    <row r="305" spans="8:8" ht="12.75">
      <c r="H305" s="8"/>
    </row>
    <row r="306" spans="8:8" ht="12.75">
      <c r="H306" s="8"/>
    </row>
    <row r="307" spans="8:8" ht="12.75">
      <c r="H307" s="8"/>
    </row>
    <row r="308" spans="8:8" ht="12.75">
      <c r="H308" s="8"/>
    </row>
    <row r="309" spans="8:8" ht="12.75">
      <c r="H309" s="8"/>
    </row>
    <row r="310" spans="8:8" ht="12.75">
      <c r="H310" s="8"/>
    </row>
    <row r="311" spans="8:8" ht="12.75">
      <c r="H311" s="8"/>
    </row>
    <row r="312" spans="8:8" ht="12.75">
      <c r="H312" s="8"/>
    </row>
    <row r="313" spans="8:8" ht="12.75">
      <c r="H313" s="8"/>
    </row>
    <row r="314" spans="8:8" ht="12.75">
      <c r="H314" s="8"/>
    </row>
    <row r="315" spans="8:8" ht="12.75">
      <c r="H315" s="8"/>
    </row>
    <row r="316" spans="8:8" ht="12.75">
      <c r="H316" s="8"/>
    </row>
    <row r="317" spans="8:8" ht="12.75">
      <c r="H317" s="8"/>
    </row>
    <row r="318" spans="8:8" ht="12.75">
      <c r="H318" s="8"/>
    </row>
    <row r="319" spans="8:8" ht="12.75">
      <c r="H319" s="8"/>
    </row>
    <row r="320" spans="8:8" ht="12.75">
      <c r="H320" s="8"/>
    </row>
    <row r="321" spans="8:8" ht="12.75">
      <c r="H321" s="8"/>
    </row>
    <row r="322" spans="8:8" ht="12.75">
      <c r="H322" s="8"/>
    </row>
    <row r="323" spans="8:8" ht="12.75">
      <c r="H323" s="8"/>
    </row>
    <row r="324" spans="8:8" ht="12.75">
      <c r="H324" s="8"/>
    </row>
    <row r="325" spans="8:8" ht="12.75">
      <c r="H325" s="8"/>
    </row>
    <row r="326" spans="8:8" ht="12.75">
      <c r="H326" s="8"/>
    </row>
    <row r="327" spans="8:8" ht="12.75">
      <c r="H327" s="8"/>
    </row>
    <row r="328" spans="8:8" ht="12.75">
      <c r="H328" s="8"/>
    </row>
    <row r="329" spans="8:8" ht="12.75">
      <c r="H329" s="8"/>
    </row>
    <row r="330" spans="8:8" ht="12.75">
      <c r="H330" s="8"/>
    </row>
    <row r="331" spans="8:8" ht="12.75">
      <c r="H331" s="8"/>
    </row>
    <row r="332" spans="8:8" ht="12.75">
      <c r="H332" s="8"/>
    </row>
    <row r="333" spans="8:8" ht="12.75">
      <c r="H333" s="8"/>
    </row>
    <row r="334" spans="8:8" ht="12.75">
      <c r="H334" s="8"/>
    </row>
    <row r="335" spans="8:8" ht="12.75">
      <c r="H335" s="8"/>
    </row>
    <row r="336" spans="8:8" ht="12.75">
      <c r="H336" s="8"/>
    </row>
    <row r="337" spans="8:8" ht="12.75">
      <c r="H337" s="8"/>
    </row>
    <row r="338" spans="8:8" ht="12.75">
      <c r="H338" s="8"/>
    </row>
    <row r="339" spans="8:8" ht="12.75">
      <c r="H339" s="8"/>
    </row>
    <row r="340" spans="8:8" ht="12.75">
      <c r="H340" s="8"/>
    </row>
    <row r="341" spans="8:8" ht="12.75">
      <c r="H341" s="8"/>
    </row>
    <row r="342" spans="8:8" ht="12.75">
      <c r="H342" s="8"/>
    </row>
    <row r="343" spans="8:8" ht="12.75">
      <c r="H343" s="8"/>
    </row>
    <row r="344" spans="8:8" ht="12.75">
      <c r="H344" s="8"/>
    </row>
    <row r="345" spans="8:8" ht="12.75">
      <c r="H345" s="8"/>
    </row>
    <row r="346" spans="8:8" ht="12.75">
      <c r="H346" s="8"/>
    </row>
    <row r="347" spans="8:8" ht="12.75">
      <c r="H347" s="8"/>
    </row>
    <row r="348" spans="8:8" ht="12.75">
      <c r="H348" s="8"/>
    </row>
    <row r="349" spans="8:8" ht="12.75">
      <c r="H349" s="8"/>
    </row>
    <row r="350" spans="8:8" ht="12.75">
      <c r="H350" s="8"/>
    </row>
    <row r="351" spans="8:8" ht="12.75">
      <c r="H351" s="8"/>
    </row>
    <row r="352" spans="8:8" ht="12.75">
      <c r="H352" s="8"/>
    </row>
    <row r="353" spans="8:8" ht="12.75">
      <c r="H353" s="8"/>
    </row>
    <row r="354" spans="8:8" ht="12.75">
      <c r="H354" s="8"/>
    </row>
    <row r="355" spans="8:8" ht="12.75">
      <c r="H355" s="8"/>
    </row>
    <row r="356" spans="8:8" ht="12.75">
      <c r="H356" s="8"/>
    </row>
    <row r="357" spans="8:8" ht="12.75">
      <c r="H357" s="8"/>
    </row>
    <row r="358" spans="8:8" ht="12.75">
      <c r="H358" s="8"/>
    </row>
    <row r="359" spans="8:8" ht="12.75">
      <c r="H359" s="8"/>
    </row>
    <row r="360" spans="8:8" ht="12.75">
      <c r="H360" s="8"/>
    </row>
    <row r="361" spans="8:8" ht="12.75">
      <c r="H361" s="8"/>
    </row>
    <row r="362" spans="8:8" ht="12.75">
      <c r="H362" s="8"/>
    </row>
    <row r="363" spans="8:8" ht="12.75">
      <c r="H363" s="8"/>
    </row>
    <row r="364" spans="8:8" ht="12.75">
      <c r="H364" s="8"/>
    </row>
    <row r="365" spans="8:8" ht="12.75">
      <c r="H365" s="8"/>
    </row>
    <row r="366" spans="8:8" ht="12.75">
      <c r="H366" s="8"/>
    </row>
    <row r="367" spans="8:8" ht="12.75">
      <c r="H367" s="8"/>
    </row>
    <row r="368" spans="8:8" ht="12.75">
      <c r="H368" s="8"/>
    </row>
    <row r="369" spans="8:8" ht="12.75">
      <c r="H369" s="8"/>
    </row>
    <row r="370" spans="8:8" ht="12.75">
      <c r="H370" s="8"/>
    </row>
    <row r="371" spans="8:8" ht="12.75">
      <c r="H371" s="8"/>
    </row>
    <row r="372" spans="8:8" ht="12.75">
      <c r="H372" s="8"/>
    </row>
    <row r="373" spans="8:8" ht="12.75">
      <c r="H373" s="8"/>
    </row>
    <row r="374" spans="8:8" ht="12.75">
      <c r="H374" s="8"/>
    </row>
    <row r="375" spans="8:8" ht="12.75">
      <c r="H375" s="8"/>
    </row>
    <row r="376" spans="8:8" ht="12.75">
      <c r="H376" s="8"/>
    </row>
    <row r="377" spans="8:8" ht="12.75">
      <c r="H377" s="8"/>
    </row>
    <row r="378" spans="8:8" ht="12.75">
      <c r="H378" s="8"/>
    </row>
    <row r="379" spans="8:8" ht="12.75">
      <c r="H379" s="8"/>
    </row>
    <row r="380" spans="8:8" ht="12.75">
      <c r="H380" s="8"/>
    </row>
    <row r="381" spans="8:8" ht="12.75">
      <c r="H381" s="8"/>
    </row>
    <row r="382" spans="8:8" ht="12.75">
      <c r="H382" s="8"/>
    </row>
    <row r="383" spans="8:8" ht="12.75">
      <c r="H383" s="8"/>
    </row>
    <row r="384" spans="8:8" ht="12.75">
      <c r="H384" s="8"/>
    </row>
    <row r="385" spans="8:8" ht="12.75">
      <c r="H385" s="8"/>
    </row>
    <row r="386" spans="8:8" ht="12.75">
      <c r="H386" s="8"/>
    </row>
    <row r="387" spans="8:8" ht="12.75">
      <c r="H387" s="8"/>
    </row>
    <row r="388" spans="8:8" ht="12.75">
      <c r="H388" s="8"/>
    </row>
    <row r="389" spans="8:8" ht="12.75">
      <c r="H389" s="8"/>
    </row>
    <row r="390" spans="8:8" ht="12.75">
      <c r="H390" s="8"/>
    </row>
    <row r="391" spans="8:8" ht="12.75">
      <c r="H391" s="8"/>
    </row>
    <row r="392" spans="8:8" ht="12.75">
      <c r="H392" s="8"/>
    </row>
    <row r="393" spans="8:8" ht="12.75">
      <c r="H393" s="8"/>
    </row>
    <row r="394" spans="8:8" ht="12.75">
      <c r="H394" s="8"/>
    </row>
    <row r="395" spans="8:8" ht="12.75">
      <c r="H395" s="8"/>
    </row>
    <row r="396" spans="8:8" ht="12.75">
      <c r="H396" s="8"/>
    </row>
    <row r="397" spans="8:8" ht="12.75">
      <c r="H397" s="8"/>
    </row>
    <row r="398" spans="8:8" ht="12.75">
      <c r="H398" s="8"/>
    </row>
    <row r="399" spans="8:8" ht="12.75">
      <c r="H399" s="8"/>
    </row>
    <row r="400" spans="8:8" ht="12.75">
      <c r="H400" s="8"/>
    </row>
    <row r="401" spans="8:8" ht="12.75">
      <c r="H401" s="8"/>
    </row>
    <row r="402" spans="8:8" ht="12.75">
      <c r="H402" s="8"/>
    </row>
    <row r="403" spans="8:8" ht="12.75">
      <c r="H403" s="8"/>
    </row>
    <row r="404" spans="8:8" ht="12.75">
      <c r="H404" s="8"/>
    </row>
    <row r="405" spans="8:8" ht="12.75">
      <c r="H405" s="8"/>
    </row>
    <row r="406" spans="8:8" ht="12.75">
      <c r="H406" s="8"/>
    </row>
    <row r="407" spans="8:8" ht="12.75">
      <c r="H407" s="8"/>
    </row>
    <row r="408" spans="8:8" ht="12.75">
      <c r="H408" s="8"/>
    </row>
    <row r="409" spans="8:8" ht="12.75">
      <c r="H409" s="8"/>
    </row>
    <row r="410" spans="8:8" ht="12.75">
      <c r="H410" s="8"/>
    </row>
    <row r="411" spans="8:8" ht="12.75">
      <c r="H411" s="8"/>
    </row>
    <row r="412" spans="8:8" ht="12.75">
      <c r="H412" s="8"/>
    </row>
    <row r="413" spans="8:8" ht="12.75">
      <c r="H413" s="8"/>
    </row>
    <row r="414" spans="8:8" ht="12.75">
      <c r="H414" s="8"/>
    </row>
    <row r="415" spans="8:8" ht="12.75">
      <c r="H415" s="8"/>
    </row>
    <row r="416" spans="8:8" ht="12.75">
      <c r="H416" s="8"/>
    </row>
    <row r="417" spans="8:8" ht="12.75">
      <c r="H417" s="8"/>
    </row>
    <row r="418" spans="8:8" ht="12.75">
      <c r="H418" s="8"/>
    </row>
    <row r="419" spans="8:8" ht="12.75">
      <c r="H419" s="8"/>
    </row>
    <row r="420" spans="8:8" ht="12.75">
      <c r="H420" s="8"/>
    </row>
    <row r="421" spans="8:8" ht="12.75">
      <c r="H421" s="8"/>
    </row>
    <row r="422" spans="8:8" ht="12.75">
      <c r="H422" s="8"/>
    </row>
    <row r="423" spans="8:8" ht="12.75">
      <c r="H423" s="8"/>
    </row>
    <row r="424" spans="8:8" ht="12.75">
      <c r="H424" s="8"/>
    </row>
    <row r="425" spans="8:8" ht="12.75">
      <c r="H425" s="8"/>
    </row>
    <row r="426" spans="8:8" ht="12.75">
      <c r="H426" s="8"/>
    </row>
    <row r="427" spans="8:8" ht="12.75">
      <c r="H427" s="8"/>
    </row>
    <row r="428" spans="8:8" ht="12.75">
      <c r="H428" s="8"/>
    </row>
    <row r="429" spans="8:8" ht="12.75">
      <c r="H429" s="8"/>
    </row>
    <row r="430" spans="8:8" ht="12.75">
      <c r="H430" s="8"/>
    </row>
    <row r="431" spans="8:8" ht="12.75">
      <c r="H431" s="8"/>
    </row>
    <row r="432" spans="8:8" ht="12.75">
      <c r="H432" s="8"/>
    </row>
    <row r="433" spans="8:8" ht="12.75">
      <c r="H433" s="8"/>
    </row>
    <row r="434" spans="8:8" ht="12.75">
      <c r="H434" s="8"/>
    </row>
    <row r="435" spans="8:8" ht="12.75">
      <c r="H435" s="8"/>
    </row>
    <row r="436" spans="8:8" ht="12.75">
      <c r="H436" s="8"/>
    </row>
    <row r="437" spans="8:8" ht="12.75">
      <c r="H437" s="8"/>
    </row>
    <row r="438" spans="8:8" ht="12.75">
      <c r="H438" s="8"/>
    </row>
    <row r="439" spans="8:8" ht="12.75">
      <c r="H439" s="8"/>
    </row>
    <row r="440" spans="8:8" ht="12.75">
      <c r="H440" s="8"/>
    </row>
    <row r="441" spans="8:8" ht="12.75">
      <c r="H441" s="8"/>
    </row>
    <row r="442" spans="8:8" ht="12.75">
      <c r="H442" s="8"/>
    </row>
    <row r="443" spans="8:8" ht="12.75">
      <c r="H443" s="8"/>
    </row>
    <row r="444" spans="8:8" ht="12.75">
      <c r="H444" s="8"/>
    </row>
    <row r="445" spans="8:8" ht="12.75">
      <c r="H445" s="8"/>
    </row>
    <row r="446" spans="8:8" ht="12.75">
      <c r="H446" s="8"/>
    </row>
    <row r="447" spans="8:8" ht="12.75">
      <c r="H447" s="8"/>
    </row>
    <row r="448" spans="8:8" ht="12.75">
      <c r="H448" s="8"/>
    </row>
    <row r="449" spans="8:8" ht="12.75">
      <c r="H449" s="8"/>
    </row>
    <row r="450" spans="8:8" ht="12.75">
      <c r="H450" s="8"/>
    </row>
    <row r="451" spans="8:8" ht="12.75">
      <c r="H451" s="8"/>
    </row>
    <row r="452" spans="8:8" ht="12.75">
      <c r="H452" s="8"/>
    </row>
    <row r="453" spans="8:8" ht="12.75">
      <c r="H453" s="8"/>
    </row>
    <row r="454" spans="8:8" ht="12.75">
      <c r="H454" s="8"/>
    </row>
    <row r="455" spans="8:8" ht="12.75">
      <c r="H455" s="8"/>
    </row>
    <row r="456" spans="8:8" ht="12.75">
      <c r="H456" s="8"/>
    </row>
    <row r="457" spans="8:8" ht="12.75">
      <c r="H457" s="8"/>
    </row>
    <row r="458" spans="8:8" ht="12.75">
      <c r="H458" s="8"/>
    </row>
    <row r="459" spans="8:8" ht="12.75">
      <c r="H459" s="8"/>
    </row>
    <row r="460" spans="8:8" ht="12.75">
      <c r="H460" s="8"/>
    </row>
    <row r="461" spans="8:8" ht="12.75">
      <c r="H461" s="8"/>
    </row>
    <row r="462" spans="8:8" ht="12.75">
      <c r="H462" s="8"/>
    </row>
    <row r="463" spans="8:8" ht="12.75">
      <c r="H463" s="8"/>
    </row>
    <row r="464" spans="8:8" ht="12.75">
      <c r="H464" s="8"/>
    </row>
    <row r="465" spans="8:8" ht="12.75">
      <c r="H465" s="8"/>
    </row>
    <row r="466" spans="8:8" ht="12.75">
      <c r="H466" s="8"/>
    </row>
    <row r="467" spans="8:8" ht="12.75">
      <c r="H467" s="8"/>
    </row>
    <row r="468" spans="8:8" ht="12.75">
      <c r="H468" s="8"/>
    </row>
    <row r="469" spans="8:8" ht="12.75">
      <c r="H469" s="8"/>
    </row>
    <row r="470" spans="8:8" ht="12.75">
      <c r="H470" s="8"/>
    </row>
    <row r="471" spans="8:8" ht="12.75">
      <c r="H471" s="8"/>
    </row>
    <row r="472" spans="8:8" ht="12.75">
      <c r="H472" s="8"/>
    </row>
    <row r="473" spans="8:8" ht="12.75">
      <c r="H473" s="8"/>
    </row>
    <row r="474" spans="8:8" ht="12.75">
      <c r="H474" s="8"/>
    </row>
    <row r="475" spans="8:8" ht="12.75">
      <c r="H475" s="8"/>
    </row>
    <row r="476" spans="8:8" ht="12.75">
      <c r="H476" s="8"/>
    </row>
    <row r="477" spans="8:8" ht="12.75">
      <c r="H477" s="8"/>
    </row>
    <row r="478" spans="8:8" ht="12.75">
      <c r="H478" s="8"/>
    </row>
    <row r="479" spans="8:8" ht="12.75">
      <c r="H479" s="8"/>
    </row>
    <row r="480" spans="8:8" ht="12.75">
      <c r="H480" s="8"/>
    </row>
    <row r="481" spans="8:8" ht="12.75">
      <c r="H481" s="8"/>
    </row>
    <row r="482" spans="8:8" ht="12.75">
      <c r="H482" s="8"/>
    </row>
    <row r="483" spans="8:8" ht="12.75">
      <c r="H483" s="8"/>
    </row>
    <row r="484" spans="8:8" ht="12.75">
      <c r="H484" s="8"/>
    </row>
    <row r="485" spans="8:8" ht="12.75">
      <c r="H485" s="8"/>
    </row>
    <row r="486" spans="8:8" ht="12.75">
      <c r="H486" s="8"/>
    </row>
    <row r="487" spans="8:8" ht="12.75">
      <c r="H487" s="8"/>
    </row>
    <row r="488" spans="8:8" ht="12.75">
      <c r="H488" s="8"/>
    </row>
    <row r="489" spans="8:8" ht="12.75">
      <c r="H489" s="8"/>
    </row>
    <row r="490" spans="8:8" ht="12.75">
      <c r="H490" s="8"/>
    </row>
    <row r="491" spans="8:8" ht="12.75">
      <c r="H491" s="8"/>
    </row>
    <row r="492" spans="8:8" ht="12.75">
      <c r="H492" s="8"/>
    </row>
    <row r="493" spans="8:8" ht="12.75">
      <c r="H493" s="8"/>
    </row>
    <row r="494" spans="8:8" ht="12.75">
      <c r="H494" s="8"/>
    </row>
    <row r="495" spans="8:8" ht="12.75">
      <c r="H495" s="8"/>
    </row>
    <row r="496" spans="8:8" ht="12.75">
      <c r="H496" s="8"/>
    </row>
    <row r="497" spans="8:8" ht="12.75">
      <c r="H497" s="8"/>
    </row>
    <row r="498" spans="8:8" ht="12.75">
      <c r="H498" s="8"/>
    </row>
    <row r="499" spans="8:8" ht="12.75">
      <c r="H499" s="8"/>
    </row>
    <row r="500" spans="8:8" ht="12.75">
      <c r="H500" s="8"/>
    </row>
    <row r="501" spans="8:8" ht="12.75">
      <c r="H501" s="8"/>
    </row>
    <row r="502" spans="8:8" ht="12.75">
      <c r="H502" s="8"/>
    </row>
    <row r="503" spans="8:8" ht="12.75">
      <c r="H503" s="8"/>
    </row>
    <row r="504" spans="8:8" ht="12.75">
      <c r="H504" s="8"/>
    </row>
    <row r="505" spans="8:8" ht="12.75">
      <c r="H505" s="8"/>
    </row>
    <row r="506" spans="8:8" ht="12.75">
      <c r="H506" s="8"/>
    </row>
    <row r="507" spans="8:8" ht="12.75">
      <c r="H507" s="8"/>
    </row>
    <row r="508" spans="8:8" ht="12.75">
      <c r="H508" s="8"/>
    </row>
    <row r="509" spans="8:8" ht="12.75">
      <c r="H509" s="8"/>
    </row>
    <row r="510" spans="8:8" ht="12.75">
      <c r="H510" s="8"/>
    </row>
    <row r="511" spans="8:8" ht="12.75">
      <c r="H511" s="8"/>
    </row>
    <row r="512" spans="8:8" ht="12.75">
      <c r="H512" s="8"/>
    </row>
    <row r="513" spans="8:8" ht="12.75">
      <c r="H513" s="8"/>
    </row>
    <row r="514" spans="8:8" ht="12.75">
      <c r="H514" s="8"/>
    </row>
    <row r="515" spans="8:8" ht="12.75">
      <c r="H515" s="8"/>
    </row>
    <row r="516" spans="8:8" ht="12.75">
      <c r="H516" s="8"/>
    </row>
    <row r="517" spans="8:8" ht="12.75">
      <c r="H517" s="8"/>
    </row>
    <row r="518" spans="8:8" ht="12.75">
      <c r="H518" s="8"/>
    </row>
    <row r="519" spans="8:8" ht="12.75">
      <c r="H519" s="8"/>
    </row>
    <row r="520" spans="8:8" ht="12.75">
      <c r="H520" s="8"/>
    </row>
    <row r="521" spans="8:8" ht="12.75">
      <c r="H521" s="8"/>
    </row>
    <row r="522" spans="8:8" ht="12.75">
      <c r="H522" s="8"/>
    </row>
    <row r="523" spans="8:8" ht="12.75">
      <c r="H523" s="8"/>
    </row>
    <row r="524" spans="8:8" ht="12.75">
      <c r="H524" s="8"/>
    </row>
    <row r="525" spans="8:8" ht="12.75">
      <c r="H525" s="8"/>
    </row>
    <row r="526" spans="8:8" ht="12.75">
      <c r="H526" s="8"/>
    </row>
    <row r="527" spans="8:8" ht="12.75">
      <c r="H527" s="8"/>
    </row>
    <row r="528" spans="8:8" ht="12.75">
      <c r="H528" s="8"/>
    </row>
    <row r="529" spans="8:8" ht="12.75">
      <c r="H529" s="8"/>
    </row>
    <row r="530" spans="8:8" ht="12.75">
      <c r="H530" s="8"/>
    </row>
    <row r="531" spans="8:8" ht="12.75">
      <c r="H531" s="8"/>
    </row>
    <row r="532" spans="8:8" ht="12.75">
      <c r="H532" s="8"/>
    </row>
    <row r="533" spans="8:8" ht="12.75">
      <c r="H533" s="8"/>
    </row>
    <row r="534" spans="8:8" ht="12.75">
      <c r="H534" s="8"/>
    </row>
    <row r="535" spans="8:8" ht="12.75">
      <c r="H535" s="8"/>
    </row>
    <row r="536" spans="8:8" ht="12.75">
      <c r="H536" s="8"/>
    </row>
    <row r="537" spans="8:8" ht="12.75">
      <c r="H537" s="8"/>
    </row>
    <row r="538" spans="8:8" ht="12.75">
      <c r="H538" s="8"/>
    </row>
    <row r="539" spans="8:8" ht="12.75">
      <c r="H539" s="8"/>
    </row>
    <row r="540" spans="8:8" ht="12.75">
      <c r="H540" s="8"/>
    </row>
    <row r="541" spans="8:8" ht="12.75">
      <c r="H541" s="8"/>
    </row>
    <row r="542" spans="8:8" ht="12.75">
      <c r="H542" s="8"/>
    </row>
    <row r="543" spans="8:8" ht="12.75">
      <c r="H543" s="8"/>
    </row>
    <row r="544" spans="8:8" ht="12.75">
      <c r="H544" s="8"/>
    </row>
    <row r="545" spans="8:8" ht="12.75">
      <c r="H545" s="8"/>
    </row>
    <row r="546" spans="8:8" ht="12.75">
      <c r="H546" s="8"/>
    </row>
    <row r="547" spans="8:8" ht="12.75">
      <c r="H547" s="8"/>
    </row>
    <row r="548" spans="8:8" ht="12.75">
      <c r="H548" s="8"/>
    </row>
    <row r="549" spans="8:8" ht="12.75">
      <c r="H549" s="8"/>
    </row>
    <row r="550" spans="8:8" ht="12.75">
      <c r="H550" s="8"/>
    </row>
    <row r="551" spans="8:8" ht="12.75">
      <c r="H551" s="8"/>
    </row>
    <row r="552" spans="8:8" ht="12.75">
      <c r="H552" s="8"/>
    </row>
    <row r="553" spans="8:8" ht="12.75">
      <c r="H553" s="8"/>
    </row>
    <row r="554" spans="8:8" ht="12.75">
      <c r="H554" s="8"/>
    </row>
    <row r="555" spans="8:8" ht="12.75">
      <c r="H555" s="8"/>
    </row>
    <row r="556" spans="8:8" ht="12.75">
      <c r="H556" s="8"/>
    </row>
    <row r="557" spans="8:8" ht="12.75">
      <c r="H557" s="8"/>
    </row>
    <row r="558" spans="8:8" ht="12.75">
      <c r="H558" s="8"/>
    </row>
    <row r="559" spans="8:8" ht="12.75">
      <c r="H559" s="8"/>
    </row>
    <row r="560" spans="8:8" ht="12.75">
      <c r="H560" s="8"/>
    </row>
    <row r="561" spans="8:8" ht="12.75">
      <c r="H561" s="8"/>
    </row>
    <row r="562" spans="8:8" ht="12.75">
      <c r="H562" s="8"/>
    </row>
    <row r="563" spans="8:8" ht="12.75">
      <c r="H563" s="8"/>
    </row>
    <row r="564" spans="8:8" ht="12.75">
      <c r="H564" s="8"/>
    </row>
    <row r="565" spans="8:8" ht="12.75">
      <c r="H565" s="8"/>
    </row>
    <row r="566" spans="8:8" ht="12.75">
      <c r="H566" s="8"/>
    </row>
    <row r="567" spans="8:8" ht="12.75">
      <c r="H567" s="8"/>
    </row>
    <row r="568" spans="8:8" ht="12.75">
      <c r="H568" s="8"/>
    </row>
    <row r="569" spans="8:8" ht="12.75">
      <c r="H569" s="8"/>
    </row>
    <row r="570" spans="8:8" ht="12.75">
      <c r="H570" s="8"/>
    </row>
    <row r="571" spans="8:8" ht="12.75">
      <c r="H571" s="8"/>
    </row>
    <row r="572" spans="8:8" ht="12.75">
      <c r="H572" s="8"/>
    </row>
    <row r="573" spans="8:8" ht="12.75">
      <c r="H573" s="8"/>
    </row>
    <row r="574" spans="8:8" ht="12.75">
      <c r="H574" s="8"/>
    </row>
    <row r="575" spans="8:8" ht="12.75">
      <c r="H575" s="8"/>
    </row>
    <row r="576" spans="8:8" ht="12.75">
      <c r="H576" s="8"/>
    </row>
    <row r="577" spans="8:8" ht="12.75">
      <c r="H577" s="8"/>
    </row>
    <row r="578" spans="8:8" ht="12.75">
      <c r="H578" s="8"/>
    </row>
    <row r="579" spans="8:8" ht="12.75">
      <c r="H579" s="8"/>
    </row>
    <row r="580" spans="8:8" ht="12.75">
      <c r="H580" s="8"/>
    </row>
    <row r="581" spans="8:8" ht="12.75">
      <c r="H581" s="8"/>
    </row>
    <row r="582" spans="8:8" ht="12.75">
      <c r="H582" s="8"/>
    </row>
    <row r="583" spans="8:8" ht="12.75">
      <c r="H583" s="8"/>
    </row>
    <row r="584" spans="8:8" ht="12.75">
      <c r="H584" s="8"/>
    </row>
    <row r="585" spans="8:8" ht="12.75">
      <c r="H585" s="8"/>
    </row>
    <row r="586" spans="8:8" ht="12.75">
      <c r="H586" s="8"/>
    </row>
    <row r="587" spans="8:8" ht="12.75">
      <c r="H587" s="8"/>
    </row>
    <row r="588" spans="8:8" ht="12.75">
      <c r="H588" s="8"/>
    </row>
    <row r="589" spans="8:8" ht="12.75">
      <c r="H589" s="8"/>
    </row>
    <row r="590" spans="8:8" ht="12.75">
      <c r="H590" s="8"/>
    </row>
    <row r="591" spans="8:8" ht="12.75">
      <c r="H591" s="8"/>
    </row>
    <row r="592" spans="8:8" ht="12.75">
      <c r="H592" s="8"/>
    </row>
    <row r="593" spans="8:8" ht="12.75">
      <c r="H593" s="8"/>
    </row>
    <row r="594" spans="8:8" ht="12.75">
      <c r="H594" s="8"/>
    </row>
    <row r="595" spans="8:8" ht="12.75">
      <c r="H595" s="8"/>
    </row>
    <row r="596" spans="8:8" ht="12.75">
      <c r="H596" s="8"/>
    </row>
    <row r="597" spans="8:8" ht="12.75">
      <c r="H597" s="8"/>
    </row>
    <row r="598" spans="8:8" ht="12.75">
      <c r="H598" s="8"/>
    </row>
    <row r="599" spans="8:8" ht="12.75">
      <c r="H599" s="8"/>
    </row>
    <row r="600" spans="8:8" ht="12.75">
      <c r="H600" s="8"/>
    </row>
    <row r="601" spans="8:8" ht="12.75">
      <c r="H601" s="8"/>
    </row>
    <row r="602" spans="8:8" ht="12.75">
      <c r="H602" s="8"/>
    </row>
    <row r="603" spans="8:8" ht="12.75">
      <c r="H603" s="8"/>
    </row>
    <row r="604" spans="8:8" ht="12.75">
      <c r="H604" s="8"/>
    </row>
    <row r="605" spans="8:8" ht="12.75">
      <c r="H605" s="8"/>
    </row>
    <row r="606" spans="8:8" ht="12.75">
      <c r="H606" s="8"/>
    </row>
    <row r="607" spans="8:8" ht="12.75">
      <c r="H607" s="8"/>
    </row>
    <row r="608" spans="8:8" ht="12.75">
      <c r="H608" s="8"/>
    </row>
    <row r="609" spans="8:8" ht="12.75">
      <c r="H609" s="8"/>
    </row>
    <row r="610" spans="8:8" ht="12.75">
      <c r="H610" s="8"/>
    </row>
    <row r="611" spans="8:8" ht="12.75">
      <c r="H611" s="8"/>
    </row>
    <row r="612" spans="8:8" ht="12.75">
      <c r="H612" s="8"/>
    </row>
    <row r="613" spans="8:8" ht="12.75">
      <c r="H613" s="8"/>
    </row>
    <row r="614" spans="8:8" ht="12.75">
      <c r="H614" s="8"/>
    </row>
    <row r="615" spans="8:8" ht="12.75">
      <c r="H615" s="8"/>
    </row>
    <row r="616" spans="8:8" ht="12.75">
      <c r="H616" s="8"/>
    </row>
    <row r="617" spans="8:8" ht="12.75">
      <c r="H617" s="8"/>
    </row>
    <row r="618" spans="8:8" ht="12.75">
      <c r="H618" s="8"/>
    </row>
    <row r="619" spans="8:8" ht="12.75">
      <c r="H619" s="8"/>
    </row>
    <row r="620" spans="8:8" ht="12.75">
      <c r="H620" s="8"/>
    </row>
    <row r="621" spans="8:8" ht="12.75">
      <c r="H621" s="8"/>
    </row>
    <row r="622" spans="8:8" ht="12.75">
      <c r="H622" s="8"/>
    </row>
    <row r="623" spans="8:8" ht="12.75">
      <c r="H623" s="8"/>
    </row>
    <row r="624" spans="8:8" ht="12.75">
      <c r="H624" s="8"/>
    </row>
    <row r="625" spans="8:8" ht="12.75">
      <c r="H625" s="8"/>
    </row>
    <row r="626" spans="8:8" ht="12.75">
      <c r="H626" s="8"/>
    </row>
    <row r="627" spans="8:8" ht="12.75">
      <c r="H627" s="8"/>
    </row>
    <row r="628" spans="8:8" ht="12.75">
      <c r="H628" s="8"/>
    </row>
    <row r="629" spans="8:8" ht="12.75">
      <c r="H629" s="8"/>
    </row>
    <row r="630" spans="8:8" ht="12.75">
      <c r="H630" s="8"/>
    </row>
    <row r="631" spans="8:8" ht="12.75">
      <c r="H631" s="8"/>
    </row>
    <row r="632" spans="8:8" ht="12.75">
      <c r="H632" s="8"/>
    </row>
    <row r="633" spans="8:8" ht="12.75">
      <c r="H633" s="8"/>
    </row>
    <row r="634" spans="8:8" ht="12.75">
      <c r="H634" s="8"/>
    </row>
    <row r="635" spans="8:8" ht="12.75">
      <c r="H635" s="8"/>
    </row>
    <row r="636" spans="8:8" ht="12.75">
      <c r="H636" s="8"/>
    </row>
    <row r="637" spans="8:8" ht="12.75">
      <c r="H637" s="8"/>
    </row>
    <row r="638" spans="8:8" ht="12.75">
      <c r="H638" s="8"/>
    </row>
    <row r="639" spans="8:8" ht="12.75">
      <c r="H639" s="8"/>
    </row>
    <row r="640" spans="8:8" ht="12.75">
      <c r="H640" s="8"/>
    </row>
    <row r="641" spans="8:8" ht="12.75">
      <c r="H641" s="8"/>
    </row>
    <row r="642" spans="8:8" ht="12.75">
      <c r="H642" s="8"/>
    </row>
    <row r="643" spans="8:8" ht="12.75">
      <c r="H643" s="8"/>
    </row>
    <row r="644" spans="8:8" ht="12.75">
      <c r="H644" s="8"/>
    </row>
    <row r="645" spans="8:8" ht="12.75">
      <c r="H645" s="8"/>
    </row>
    <row r="646" spans="8:8" ht="12.75">
      <c r="H646" s="8"/>
    </row>
    <row r="647" spans="8:8" ht="12.75">
      <c r="H647" s="8"/>
    </row>
    <row r="648" spans="8:8" ht="12.75">
      <c r="H648" s="8"/>
    </row>
    <row r="649" spans="8:8" ht="12.75">
      <c r="H649" s="8"/>
    </row>
    <row r="650" spans="8:8" ht="12.75">
      <c r="H650" s="8"/>
    </row>
    <row r="651" spans="8:8" ht="12.75">
      <c r="H651" s="8"/>
    </row>
    <row r="652" spans="8:8" ht="12.75">
      <c r="H652" s="8"/>
    </row>
    <row r="653" spans="8:8" ht="12.75">
      <c r="H653" s="8"/>
    </row>
    <row r="654" spans="8:8" ht="12.75">
      <c r="H654" s="8"/>
    </row>
    <row r="655" spans="8:8" ht="12.75">
      <c r="H655" s="8"/>
    </row>
    <row r="656" spans="8:8" ht="12.75">
      <c r="H656" s="8"/>
    </row>
    <row r="657" spans="8:8" ht="12.75">
      <c r="H657" s="8"/>
    </row>
    <row r="658" spans="8:8" ht="12.75">
      <c r="H658" s="8"/>
    </row>
    <row r="659" spans="8:8" ht="12.75">
      <c r="H659" s="8"/>
    </row>
    <row r="660" spans="8:8" ht="12.75">
      <c r="H660" s="8"/>
    </row>
    <row r="661" spans="8:8" ht="12.75">
      <c r="H661" s="8"/>
    </row>
    <row r="662" spans="8:8" ht="12.75">
      <c r="H662" s="8"/>
    </row>
    <row r="663" spans="8:8" ht="12.75">
      <c r="H663" s="8"/>
    </row>
    <row r="664" spans="8:8" ht="12.75">
      <c r="H664" s="8"/>
    </row>
    <row r="665" spans="8:8" ht="12.75">
      <c r="H665" s="8"/>
    </row>
    <row r="666" spans="8:8" ht="12.75">
      <c r="H666" s="8"/>
    </row>
    <row r="667" spans="8:8" ht="12.75">
      <c r="H667" s="8"/>
    </row>
    <row r="668" spans="8:8" ht="12.75">
      <c r="H668" s="8"/>
    </row>
    <row r="669" spans="8:8" ht="12.75">
      <c r="H669" s="8"/>
    </row>
    <row r="670" spans="8:8" ht="12.75">
      <c r="H670" s="8"/>
    </row>
    <row r="671" spans="8:8" ht="12.75">
      <c r="H671" s="8"/>
    </row>
    <row r="672" spans="8:8" ht="12.75">
      <c r="H672" s="8"/>
    </row>
    <row r="673" spans="8:8" ht="12.75">
      <c r="H673" s="8"/>
    </row>
    <row r="674" spans="8:8" ht="12.75">
      <c r="H674" s="8"/>
    </row>
    <row r="675" spans="8:8" ht="12.75">
      <c r="H675" s="8"/>
    </row>
    <row r="676" spans="8:8" ht="12.75">
      <c r="H676" s="8"/>
    </row>
    <row r="677" spans="8:8" ht="12.75">
      <c r="H677" s="8"/>
    </row>
    <row r="678" spans="8:8" ht="12.75">
      <c r="H678" s="8"/>
    </row>
    <row r="679" spans="8:8" ht="12.75">
      <c r="H679" s="8"/>
    </row>
    <row r="680" spans="8:8" ht="12.75">
      <c r="H680" s="8"/>
    </row>
    <row r="681" spans="8:8" ht="12.75">
      <c r="H681" s="8"/>
    </row>
    <row r="682" spans="8:8" ht="12.75">
      <c r="H682" s="8"/>
    </row>
    <row r="683" spans="8:8" ht="12.75">
      <c r="H683" s="8"/>
    </row>
    <row r="684" spans="8:8" ht="12.75">
      <c r="H684" s="8"/>
    </row>
    <row r="685" spans="8:8" ht="12.75">
      <c r="H685" s="8"/>
    </row>
    <row r="686" spans="8:8" ht="12.75">
      <c r="H686" s="8"/>
    </row>
    <row r="687" spans="8:8" ht="12.75">
      <c r="H687" s="8"/>
    </row>
    <row r="688" spans="8:8" ht="12.75">
      <c r="H688" s="8"/>
    </row>
    <row r="689" spans="8:8" ht="12.75">
      <c r="H689" s="8"/>
    </row>
    <row r="690" spans="8:8" ht="12.75">
      <c r="H690" s="8"/>
    </row>
    <row r="691" spans="8:8" ht="12.75">
      <c r="H691" s="8"/>
    </row>
    <row r="692" spans="8:8" ht="12.75">
      <c r="H692" s="8"/>
    </row>
    <row r="693" spans="8:8" ht="12.75">
      <c r="H693" s="8"/>
    </row>
    <row r="694" spans="8:8" ht="12.75">
      <c r="H694" s="8"/>
    </row>
    <row r="695" spans="8:8" ht="12.75">
      <c r="H695" s="8"/>
    </row>
    <row r="696" spans="8:8" ht="12.75">
      <c r="H696" s="8"/>
    </row>
    <row r="697" spans="8:8" ht="12.75">
      <c r="H697" s="8"/>
    </row>
    <row r="698" spans="8:8" ht="12.75">
      <c r="H698" s="8"/>
    </row>
    <row r="699" spans="8:8" ht="12.75">
      <c r="H699" s="8"/>
    </row>
    <row r="700" spans="8:8" ht="12.75">
      <c r="H700" s="8"/>
    </row>
    <row r="701" spans="8:8" ht="12.75">
      <c r="H701" s="8"/>
    </row>
    <row r="702" spans="8:8" ht="12.75">
      <c r="H702" s="8"/>
    </row>
    <row r="703" spans="8:8" ht="12.75">
      <c r="H703" s="8"/>
    </row>
    <row r="704" spans="8:8" ht="12.75">
      <c r="H704" s="8"/>
    </row>
    <row r="705" spans="8:8" ht="12.75">
      <c r="H705" s="8"/>
    </row>
    <row r="706" spans="8:8" ht="12.75">
      <c r="H706" s="8"/>
    </row>
    <row r="707" spans="8:8" ht="12.75">
      <c r="H707" s="8"/>
    </row>
    <row r="708" spans="8:8" ht="12.75">
      <c r="H708" s="8"/>
    </row>
    <row r="709" spans="8:8" ht="12.75">
      <c r="H709" s="8"/>
    </row>
    <row r="710" spans="8:8" ht="12.75">
      <c r="H710" s="8"/>
    </row>
    <row r="711" spans="8:8" ht="12.75">
      <c r="H711" s="8"/>
    </row>
    <row r="712" spans="8:8" ht="12.75">
      <c r="H712" s="8"/>
    </row>
    <row r="713" spans="8:8" ht="12.75">
      <c r="H713" s="8"/>
    </row>
    <row r="714" spans="8:8" ht="12.75">
      <c r="H714" s="8"/>
    </row>
    <row r="715" spans="8:8" ht="12.75">
      <c r="H715" s="8"/>
    </row>
    <row r="716" spans="8:8" ht="12.75">
      <c r="H716" s="8"/>
    </row>
    <row r="717" spans="8:8" ht="12.75">
      <c r="H717" s="8"/>
    </row>
    <row r="718" spans="8:8" ht="12.75">
      <c r="H718" s="8"/>
    </row>
    <row r="719" spans="8:8" ht="12.75">
      <c r="H719" s="8"/>
    </row>
    <row r="720" spans="8:8" ht="12.75">
      <c r="H720" s="8"/>
    </row>
    <row r="721" spans="8:8" ht="12.75">
      <c r="H721" s="8"/>
    </row>
    <row r="722" spans="8:8" ht="12.75">
      <c r="H722" s="8"/>
    </row>
    <row r="723" spans="8:8" ht="12.75">
      <c r="H723" s="8"/>
    </row>
    <row r="724" spans="8:8" ht="12.75">
      <c r="H724" s="8"/>
    </row>
    <row r="725" spans="8:8" ht="12.75">
      <c r="H725" s="8"/>
    </row>
    <row r="726" spans="8:8" ht="12.75">
      <c r="H726" s="8"/>
    </row>
    <row r="727" spans="8:8" ht="12.75">
      <c r="H727" s="8"/>
    </row>
    <row r="728" spans="8:8" ht="12.75">
      <c r="H728" s="8"/>
    </row>
    <row r="729" spans="8:8" ht="12.75">
      <c r="H729" s="8"/>
    </row>
    <row r="730" spans="8:8" ht="12.75">
      <c r="H730" s="8"/>
    </row>
    <row r="731" spans="8:8" ht="12.75">
      <c r="H731" s="8"/>
    </row>
    <row r="732" spans="8:8" ht="12.75">
      <c r="H732" s="8"/>
    </row>
    <row r="733" spans="8:8" ht="12.75">
      <c r="H733" s="8"/>
    </row>
    <row r="734" spans="8:8" ht="12.75">
      <c r="H734" s="8"/>
    </row>
    <row r="735" spans="8:8" ht="12.75">
      <c r="H735" s="8"/>
    </row>
    <row r="736" spans="8:8" ht="12.75">
      <c r="H736" s="8"/>
    </row>
    <row r="737" spans="8:8" ht="12.75">
      <c r="H737" s="8"/>
    </row>
    <row r="738" spans="8:8" ht="12.75">
      <c r="H738" s="8"/>
    </row>
    <row r="739" spans="8:8" ht="12.75">
      <c r="H739" s="8"/>
    </row>
    <row r="740" spans="8:8" ht="12.75">
      <c r="H740" s="8"/>
    </row>
    <row r="741" spans="8:8" ht="12.75">
      <c r="H741" s="8"/>
    </row>
    <row r="742" spans="8:8" ht="12.75">
      <c r="H742" s="8"/>
    </row>
    <row r="743" spans="8:8" ht="12.75">
      <c r="H743" s="8"/>
    </row>
    <row r="744" spans="8:8" ht="12.75">
      <c r="H744" s="8"/>
    </row>
    <row r="745" spans="8:8" ht="12.75">
      <c r="H745" s="8"/>
    </row>
    <row r="746" spans="8:8" ht="12.75">
      <c r="H746" s="8"/>
    </row>
    <row r="747" spans="8:8" ht="12.75">
      <c r="H747" s="8"/>
    </row>
    <row r="748" spans="8:8" ht="12.75">
      <c r="H748" s="8"/>
    </row>
    <row r="749" spans="8:8" ht="12.75">
      <c r="H749" s="8"/>
    </row>
    <row r="750" spans="8:8" ht="12.75">
      <c r="H750" s="8"/>
    </row>
    <row r="751" spans="8:8" ht="12.75">
      <c r="H751" s="8"/>
    </row>
    <row r="752" spans="8:8" ht="12.75">
      <c r="H752" s="8"/>
    </row>
    <row r="753" spans="8:8" ht="12.75">
      <c r="H753" s="8"/>
    </row>
    <row r="754" spans="8:8" ht="12.75">
      <c r="H754" s="8"/>
    </row>
    <row r="755" spans="8:8" ht="12.75">
      <c r="H755" s="8"/>
    </row>
    <row r="756" spans="8:8" ht="12.75">
      <c r="H756" s="8"/>
    </row>
    <row r="757" spans="8:8" ht="12.75">
      <c r="H757" s="8"/>
    </row>
    <row r="758" spans="8:8" ht="12.75">
      <c r="H758" s="8"/>
    </row>
    <row r="759" spans="8:8" ht="12.75">
      <c r="H759" s="8"/>
    </row>
    <row r="760" spans="8:8" ht="12.75">
      <c r="H760" s="8"/>
    </row>
    <row r="761" spans="8:8" ht="12.75">
      <c r="H761" s="8"/>
    </row>
    <row r="762" spans="8:8" ht="12.75">
      <c r="H762" s="8"/>
    </row>
    <row r="763" spans="8:8" ht="12.75">
      <c r="H763" s="8"/>
    </row>
    <row r="764" spans="8:8" ht="12.75">
      <c r="H764" s="8"/>
    </row>
    <row r="765" spans="8:8" ht="12.75">
      <c r="H765" s="8"/>
    </row>
    <row r="766" spans="8:8" ht="12.75">
      <c r="H766" s="8"/>
    </row>
    <row r="767" spans="8:8" ht="12.75">
      <c r="H767" s="8"/>
    </row>
    <row r="768" spans="8:8" ht="12.75">
      <c r="H768" s="8"/>
    </row>
    <row r="769" spans="8:8" ht="12.75">
      <c r="H769" s="8"/>
    </row>
    <row r="770" spans="8:8" ht="12.75">
      <c r="H770" s="8"/>
    </row>
    <row r="771" spans="8:8" ht="12.75">
      <c r="H771" s="8"/>
    </row>
    <row r="772" spans="8:8" ht="12.75">
      <c r="H772" s="8"/>
    </row>
    <row r="773" spans="8:8" ht="12.75">
      <c r="H773" s="8"/>
    </row>
    <row r="774" spans="8:8" ht="12.75">
      <c r="H774" s="8"/>
    </row>
    <row r="775" spans="8:8" ht="12.75">
      <c r="H775" s="8"/>
    </row>
    <row r="776" spans="8:8" ht="12.75">
      <c r="H776" s="8"/>
    </row>
    <row r="777" spans="8:8" ht="12.75">
      <c r="H777" s="8"/>
    </row>
    <row r="778" spans="8:8" ht="12.75">
      <c r="H778" s="8"/>
    </row>
    <row r="779" spans="8:8" ht="12.75">
      <c r="H779" s="8"/>
    </row>
    <row r="780" spans="8:8" ht="12.75">
      <c r="H780" s="8"/>
    </row>
    <row r="781" spans="8:8" ht="12.75">
      <c r="H781" s="8"/>
    </row>
    <row r="782" spans="8:8" ht="12.75">
      <c r="H782" s="8"/>
    </row>
    <row r="783" spans="8:8" ht="12.75">
      <c r="H783" s="8"/>
    </row>
    <row r="784" spans="8:8" ht="12.75">
      <c r="H784" s="8"/>
    </row>
    <row r="785" spans="8:8" ht="12.75">
      <c r="H785" s="8"/>
    </row>
    <row r="786" spans="8:8" ht="12.75">
      <c r="H786" s="8"/>
    </row>
    <row r="787" spans="8:8" ht="12.75">
      <c r="H787" s="8"/>
    </row>
    <row r="788" spans="8:8" ht="12.75">
      <c r="H788" s="8"/>
    </row>
    <row r="789" spans="8:8" ht="12.75">
      <c r="H789" s="8"/>
    </row>
    <row r="790" spans="8:8" ht="12.75">
      <c r="H790" s="8"/>
    </row>
    <row r="791" spans="8:8" ht="12.75">
      <c r="H791" s="8"/>
    </row>
    <row r="792" spans="8:8" ht="12.75">
      <c r="H792" s="8"/>
    </row>
    <row r="793" spans="8:8" ht="12.75">
      <c r="H793" s="8"/>
    </row>
    <row r="794" spans="8:8" ht="12.75">
      <c r="H794" s="8"/>
    </row>
    <row r="795" spans="8:8" ht="12.75">
      <c r="H795" s="8"/>
    </row>
    <row r="796" spans="8:8" ht="12.75">
      <c r="H796" s="8"/>
    </row>
    <row r="797" spans="8:8" ht="12.75">
      <c r="H797" s="8"/>
    </row>
    <row r="798" spans="8:8" ht="12.75">
      <c r="H798" s="8"/>
    </row>
    <row r="799" spans="8:8" ht="12.75">
      <c r="H799" s="8"/>
    </row>
    <row r="800" spans="8:8" ht="12.75">
      <c r="H800" s="8"/>
    </row>
    <row r="801" spans="8:8" ht="12.75">
      <c r="H801" s="8"/>
    </row>
    <row r="802" spans="8:8" ht="12.75">
      <c r="H802" s="8"/>
    </row>
    <row r="803" spans="8:8" ht="12.75">
      <c r="H803" s="8"/>
    </row>
    <row r="804" spans="8:8" ht="12.75">
      <c r="H804" s="8"/>
    </row>
    <row r="805" spans="8:8" ht="12.75">
      <c r="H805" s="8"/>
    </row>
    <row r="806" spans="8:8" ht="12.75">
      <c r="H806" s="8"/>
    </row>
    <row r="807" spans="8:8" ht="12.75">
      <c r="H807" s="8"/>
    </row>
    <row r="808" spans="8:8" ht="12.75">
      <c r="H808" s="8"/>
    </row>
    <row r="809" spans="8:8" ht="12.75">
      <c r="H809" s="8"/>
    </row>
    <row r="810" spans="8:8" ht="12.75">
      <c r="H810" s="8"/>
    </row>
    <row r="811" spans="8:8" ht="12.75">
      <c r="H811" s="8"/>
    </row>
    <row r="812" spans="8:8" ht="12.75">
      <c r="H812" s="8"/>
    </row>
    <row r="813" spans="8:8" ht="12.75">
      <c r="H813" s="8"/>
    </row>
    <row r="814" spans="8:8" ht="12.75">
      <c r="H814" s="8"/>
    </row>
    <row r="815" spans="8:8" ht="12.75">
      <c r="H815" s="8"/>
    </row>
    <row r="816" spans="8:8" ht="12.75">
      <c r="H816" s="8"/>
    </row>
    <row r="817" spans="8:8" ht="12.75">
      <c r="H817" s="8"/>
    </row>
    <row r="818" spans="8:8" ht="12.75">
      <c r="H818" s="8"/>
    </row>
    <row r="819" spans="8:8" ht="12.75">
      <c r="H819" s="8"/>
    </row>
    <row r="820" spans="8:8" ht="12.75">
      <c r="H820" s="8"/>
    </row>
    <row r="821" spans="8:8" ht="12.75">
      <c r="H821" s="8"/>
    </row>
    <row r="822" spans="8:8" ht="12.75">
      <c r="H822" s="8"/>
    </row>
    <row r="823" spans="8:8" ht="12.75">
      <c r="H823" s="8"/>
    </row>
    <row r="824" spans="8:8" ht="12.75">
      <c r="H824" s="8"/>
    </row>
    <row r="825" spans="8:8" ht="12.75">
      <c r="H825" s="8"/>
    </row>
    <row r="826" spans="8:8" ht="12.75">
      <c r="H826" s="8"/>
    </row>
    <row r="827" spans="8:8" ht="12.75">
      <c r="H827" s="8"/>
    </row>
    <row r="828" spans="8:8" ht="12.75">
      <c r="H828" s="8"/>
    </row>
    <row r="829" spans="8:8" ht="12.75">
      <c r="H829" s="8"/>
    </row>
    <row r="830" spans="8:8" ht="12.75">
      <c r="H830" s="8"/>
    </row>
    <row r="831" spans="8:8" ht="12.75">
      <c r="H831" s="8"/>
    </row>
    <row r="832" spans="8:8" ht="12.75">
      <c r="H832" s="8"/>
    </row>
    <row r="833" spans="8:8" ht="12.75">
      <c r="H833" s="8"/>
    </row>
    <row r="834" spans="8:8" ht="12.75">
      <c r="H834" s="8"/>
    </row>
    <row r="835" spans="8:8" ht="12.75">
      <c r="H835" s="8"/>
    </row>
    <row r="836" spans="8:8" ht="12.75">
      <c r="H836" s="8"/>
    </row>
    <row r="837" spans="8:8" ht="12.75">
      <c r="H837" s="8"/>
    </row>
    <row r="838" spans="8:8" ht="12.75">
      <c r="H838" s="8"/>
    </row>
    <row r="839" spans="8:8" ht="12.75">
      <c r="H839" s="8"/>
    </row>
    <row r="840" spans="8:8" ht="12.75">
      <c r="H840" s="8"/>
    </row>
    <row r="841" spans="8:8" ht="12.75">
      <c r="H841" s="8"/>
    </row>
    <row r="842" spans="8:8" ht="12.75">
      <c r="H842" s="8"/>
    </row>
    <row r="843" spans="8:8" ht="12.75">
      <c r="H843" s="8"/>
    </row>
    <row r="844" spans="8:8" ht="12.75">
      <c r="H844" s="8"/>
    </row>
    <row r="845" spans="8:8" ht="12.75">
      <c r="H845" s="8"/>
    </row>
    <row r="846" spans="8:8" ht="12.75">
      <c r="H846" s="8"/>
    </row>
    <row r="847" spans="8:8" ht="12.75">
      <c r="H847" s="8"/>
    </row>
    <row r="848" spans="8:8" ht="12.75">
      <c r="H848" s="8"/>
    </row>
    <row r="849" spans="8:8" ht="12.75">
      <c r="H849" s="8"/>
    </row>
    <row r="850" spans="8:8" ht="12.75">
      <c r="H850" s="8"/>
    </row>
    <row r="851" spans="8:8" ht="12.75">
      <c r="H851" s="8"/>
    </row>
    <row r="852" spans="8:8" ht="12.75">
      <c r="H852" s="8"/>
    </row>
    <row r="853" spans="8:8" ht="12.75">
      <c r="H853" s="8"/>
    </row>
    <row r="854" spans="8:8" ht="12.75">
      <c r="H854" s="8"/>
    </row>
    <row r="855" spans="8:8" ht="12.75">
      <c r="H855" s="8"/>
    </row>
    <row r="856" spans="8:8" ht="12.75">
      <c r="H856" s="8"/>
    </row>
    <row r="857" spans="8:8" ht="12.75">
      <c r="H857" s="8"/>
    </row>
    <row r="858" spans="8:8" ht="12.75">
      <c r="H858" s="8"/>
    </row>
    <row r="859" spans="8:8" ht="12.75">
      <c r="H859" s="8"/>
    </row>
    <row r="860" spans="8:8" ht="12.75">
      <c r="H860" s="8"/>
    </row>
    <row r="861" spans="8:8" ht="12.75">
      <c r="H861" s="8"/>
    </row>
    <row r="862" spans="8:8" ht="12.75">
      <c r="H862" s="8"/>
    </row>
    <row r="863" spans="8:8" ht="12.75">
      <c r="H863" s="8"/>
    </row>
    <row r="864" spans="8:8" ht="12.75">
      <c r="H864" s="8"/>
    </row>
    <row r="865" spans="8:8" ht="12.75">
      <c r="H865" s="8"/>
    </row>
    <row r="866" spans="8:8" ht="12.75">
      <c r="H866" s="8"/>
    </row>
    <row r="867" spans="8:8" ht="12.75">
      <c r="H867" s="8"/>
    </row>
    <row r="868" spans="8:8" ht="12.75">
      <c r="H868" s="8"/>
    </row>
    <row r="869" spans="8:8" ht="12.75">
      <c r="H869" s="8"/>
    </row>
    <row r="870" spans="8:8" ht="12.75">
      <c r="H870" s="8"/>
    </row>
    <row r="871" spans="8:8" ht="12.75">
      <c r="H871" s="8"/>
    </row>
    <row r="872" spans="8:8" ht="12.75">
      <c r="H872" s="8"/>
    </row>
    <row r="873" spans="8:8" ht="12.75">
      <c r="H873" s="8"/>
    </row>
    <row r="874" spans="8:8" ht="12.75">
      <c r="H874" s="8"/>
    </row>
    <row r="875" spans="8:8" ht="12.75">
      <c r="H875" s="8"/>
    </row>
    <row r="876" spans="8:8" ht="12.75">
      <c r="H876" s="8"/>
    </row>
    <row r="877" spans="8:8" ht="12.75">
      <c r="H877" s="8"/>
    </row>
    <row r="878" spans="8:8" ht="12.75">
      <c r="H878" s="8"/>
    </row>
    <row r="879" spans="8:8" ht="12.75">
      <c r="H879" s="8"/>
    </row>
    <row r="880" spans="8:8" ht="12.75">
      <c r="H880" s="8"/>
    </row>
    <row r="881" spans="8:8" ht="12.75">
      <c r="H881" s="8"/>
    </row>
    <row r="882" spans="8:8" ht="12.75">
      <c r="H882" s="8"/>
    </row>
    <row r="883" spans="8:8" ht="12.75">
      <c r="H883" s="8"/>
    </row>
    <row r="884" spans="8:8" ht="12.75">
      <c r="H884" s="8"/>
    </row>
    <row r="885" spans="8:8" ht="12.75">
      <c r="H885" s="8"/>
    </row>
    <row r="886" spans="8:8" ht="12.75">
      <c r="H886" s="8"/>
    </row>
    <row r="887" spans="8:8" ht="12.75">
      <c r="H887" s="8"/>
    </row>
    <row r="888" spans="8:8" ht="12.75">
      <c r="H888" s="8"/>
    </row>
    <row r="889" spans="8:8" ht="12.75">
      <c r="H889" s="8"/>
    </row>
    <row r="890" spans="8:8" ht="12.75">
      <c r="H890" s="8"/>
    </row>
    <row r="891" spans="8:8" ht="12.75">
      <c r="H891" s="8"/>
    </row>
    <row r="892" spans="8:8" ht="12.75">
      <c r="H892" s="8"/>
    </row>
    <row r="893" spans="8:8" ht="12.75">
      <c r="H893" s="8"/>
    </row>
    <row r="894" spans="8:8" ht="12.75">
      <c r="H894" s="8"/>
    </row>
    <row r="895" spans="8:8" ht="12.75">
      <c r="H895" s="8"/>
    </row>
    <row r="896" spans="8:8" ht="12.75">
      <c r="H896" s="8"/>
    </row>
    <row r="897" spans="8:8" ht="12.75">
      <c r="H897" s="8"/>
    </row>
    <row r="898" spans="8:8" ht="12.75">
      <c r="H898" s="8"/>
    </row>
    <row r="899" spans="8:8" ht="12.75">
      <c r="H899" s="8"/>
    </row>
    <row r="900" spans="8:8" ht="12.75">
      <c r="H900" s="8"/>
    </row>
    <row r="901" spans="8:8" ht="12.75">
      <c r="H901" s="8"/>
    </row>
    <row r="902" spans="8:8" ht="12.75">
      <c r="H902" s="8"/>
    </row>
    <row r="903" spans="8:8" ht="12.75">
      <c r="H903" s="8"/>
    </row>
    <row r="904" spans="8:8" ht="12.75">
      <c r="H904" s="8"/>
    </row>
    <row r="905" spans="8:8" ht="12.75">
      <c r="H905" s="8"/>
    </row>
    <row r="906" spans="8:8" ht="12.75">
      <c r="H906" s="8"/>
    </row>
    <row r="907" spans="8:8" ht="12.75">
      <c r="H907" s="8"/>
    </row>
    <row r="908" spans="8:8" ht="12.75">
      <c r="H908" s="8"/>
    </row>
    <row r="909" spans="8:8" ht="12.75">
      <c r="H909" s="8"/>
    </row>
    <row r="910" spans="8:8" ht="12.75">
      <c r="H910" s="8"/>
    </row>
    <row r="911" spans="8:8" ht="12.75">
      <c r="H911" s="8"/>
    </row>
    <row r="912" spans="8:8" ht="12.75">
      <c r="H912" s="8"/>
    </row>
    <row r="913" spans="8:8" ht="12.75">
      <c r="H913" s="8"/>
    </row>
    <row r="914" spans="8:8" ht="12.75">
      <c r="H914" s="8"/>
    </row>
    <row r="915" spans="8:8" ht="12.75">
      <c r="H915" s="8"/>
    </row>
    <row r="916" spans="8:8" ht="12.75">
      <c r="H916" s="8"/>
    </row>
    <row r="917" spans="8:8" ht="12.75">
      <c r="H917" s="8"/>
    </row>
    <row r="918" spans="8:8" ht="12.75">
      <c r="H918" s="8"/>
    </row>
    <row r="919" spans="8:8" ht="12.75">
      <c r="H919" s="8"/>
    </row>
    <row r="920" spans="8:8" ht="12.75">
      <c r="H920" s="8"/>
    </row>
    <row r="921" spans="8:8" ht="12.75">
      <c r="H921" s="8"/>
    </row>
    <row r="922" spans="8:8" ht="12.75">
      <c r="H922" s="8"/>
    </row>
    <row r="923" spans="8:8" ht="12.75">
      <c r="H923" s="8"/>
    </row>
    <row r="924" spans="8:8" ht="12.75">
      <c r="H924" s="8"/>
    </row>
    <row r="925" spans="8:8" ht="12.75">
      <c r="H925" s="8"/>
    </row>
    <row r="926" spans="8:8" ht="12.75">
      <c r="H926" s="8"/>
    </row>
    <row r="927" spans="8:8" ht="12.75">
      <c r="H927" s="8"/>
    </row>
    <row r="928" spans="8:8" ht="12.75">
      <c r="H928" s="8"/>
    </row>
    <row r="929" spans="8:8" ht="12.75">
      <c r="H929" s="8"/>
    </row>
    <row r="930" spans="8:8" ht="12.75">
      <c r="H930" s="8"/>
    </row>
    <row r="931" spans="8:8" ht="12.75">
      <c r="H931" s="8"/>
    </row>
    <row r="932" spans="8:8" ht="12.75">
      <c r="H932" s="8"/>
    </row>
    <row r="933" spans="8:8" ht="12.75">
      <c r="H933" s="8"/>
    </row>
    <row r="934" spans="8:8" ht="12.75">
      <c r="H934" s="8"/>
    </row>
    <row r="935" spans="8:8" ht="12.75">
      <c r="H935" s="8"/>
    </row>
    <row r="936" spans="8:8" ht="12.75">
      <c r="H936" s="8"/>
    </row>
    <row r="937" spans="8:8" ht="12.75">
      <c r="H937" s="8"/>
    </row>
    <row r="938" spans="8:8" ht="12.75">
      <c r="H938" s="8"/>
    </row>
    <row r="939" spans="8:8" ht="12.75">
      <c r="H939" s="8"/>
    </row>
    <row r="940" spans="8:8" ht="12.75">
      <c r="H940" s="8"/>
    </row>
    <row r="941" spans="8:8" ht="12.75">
      <c r="H941" s="8"/>
    </row>
    <row r="942" spans="8:8" ht="12.75">
      <c r="H942" s="8"/>
    </row>
    <row r="943" spans="8:8" ht="12.75">
      <c r="H943" s="8"/>
    </row>
    <row r="944" spans="8:8" ht="12.75">
      <c r="H944" s="8"/>
    </row>
    <row r="945" spans="8:8" ht="12.75">
      <c r="H945" s="8"/>
    </row>
    <row r="946" spans="8:8" ht="12.75">
      <c r="H946" s="8"/>
    </row>
    <row r="947" spans="8:8" ht="12.75">
      <c r="H947" s="8"/>
    </row>
    <row r="948" spans="8:8" ht="12.75">
      <c r="H948" s="8"/>
    </row>
    <row r="949" spans="8:8" ht="12.75">
      <c r="H949" s="8"/>
    </row>
    <row r="950" spans="8:8" ht="12.75">
      <c r="H950" s="8"/>
    </row>
    <row r="951" spans="8:8" ht="12.75">
      <c r="H951" s="8"/>
    </row>
    <row r="952" spans="8:8" ht="12.75">
      <c r="H952" s="8"/>
    </row>
    <row r="953" spans="8:8" ht="12.75">
      <c r="H953" s="8"/>
    </row>
    <row r="954" spans="8:8" ht="12.75">
      <c r="H954" s="8"/>
    </row>
    <row r="955" spans="8:8" ht="12.75">
      <c r="H955" s="8"/>
    </row>
    <row r="956" spans="8:8" ht="12.75">
      <c r="H956" s="8"/>
    </row>
    <row r="957" spans="8:8" ht="12.75">
      <c r="H957" s="8"/>
    </row>
    <row r="958" spans="8:8" ht="12.75">
      <c r="H958" s="8"/>
    </row>
    <row r="959" spans="8:8" ht="12.75">
      <c r="H959" s="8"/>
    </row>
    <row r="960" spans="8:8" ht="12.75">
      <c r="H960" s="8"/>
    </row>
    <row r="961" spans="8:8" ht="12.75">
      <c r="H961" s="8"/>
    </row>
    <row r="962" spans="8:8" ht="12.75">
      <c r="H962" s="8"/>
    </row>
    <row r="963" spans="8:8" ht="12.75">
      <c r="H963" s="8"/>
    </row>
    <row r="964" spans="8:8" ht="12.75">
      <c r="H964" s="8"/>
    </row>
    <row r="965" spans="8:8" ht="12.75">
      <c r="H965" s="8"/>
    </row>
    <row r="966" spans="8:8" ht="12.75">
      <c r="H966" s="8"/>
    </row>
    <row r="967" spans="8:8" ht="12.75">
      <c r="H967" s="8"/>
    </row>
    <row r="968" spans="8:8" ht="12.75">
      <c r="H968" s="8"/>
    </row>
    <row r="969" spans="8:8" ht="12.75">
      <c r="H969" s="8"/>
    </row>
    <row r="970" spans="8:8" ht="12.75">
      <c r="H970" s="8"/>
    </row>
    <row r="971" spans="8:8" ht="12.75">
      <c r="H971" s="8"/>
    </row>
    <row r="972" spans="8:8" ht="12.75">
      <c r="H972" s="8"/>
    </row>
    <row r="973" spans="8:8" ht="12.75">
      <c r="H973" s="8"/>
    </row>
    <row r="974" spans="8:8" ht="12.75">
      <c r="H974" s="8"/>
    </row>
    <row r="975" spans="8:8" ht="12.75">
      <c r="H975" s="8"/>
    </row>
    <row r="976" spans="8:8" ht="12.75">
      <c r="H976" s="8"/>
    </row>
    <row r="977" spans="8:8" ht="12.75">
      <c r="H977" s="8"/>
    </row>
    <row r="978" spans="8:8" ht="12.75">
      <c r="H978" s="8"/>
    </row>
    <row r="979" spans="8:8" ht="12.75">
      <c r="H979" s="8"/>
    </row>
    <row r="980" spans="8:8" ht="12.75">
      <c r="H980" s="8"/>
    </row>
    <row r="981" spans="8:8" ht="12.75">
      <c r="H981" s="8"/>
    </row>
    <row r="982" spans="8:8" ht="12.75">
      <c r="H982" s="8"/>
    </row>
    <row r="983" spans="8:8" ht="12.75">
      <c r="H983" s="8"/>
    </row>
    <row r="984" spans="8:8" ht="12.75">
      <c r="H984" s="8"/>
    </row>
    <row r="985" spans="8:8" ht="12.75">
      <c r="H985" s="8"/>
    </row>
    <row r="986" spans="8:8" ht="12.75">
      <c r="H986" s="8"/>
    </row>
    <row r="987" spans="8:8" ht="12.75">
      <c r="H987" s="8"/>
    </row>
    <row r="988" spans="8:8" ht="12.75">
      <c r="H988" s="8"/>
    </row>
    <row r="989" spans="8:8" ht="12.75">
      <c r="H989" s="8"/>
    </row>
    <row r="990" spans="8:8" ht="12.75">
      <c r="H990" s="8"/>
    </row>
    <row r="991" spans="8:8" ht="12.75">
      <c r="H991" s="8"/>
    </row>
    <row r="992" spans="8:8" ht="12.75">
      <c r="H992" s="8"/>
    </row>
    <row r="993" spans="8:8" ht="12.75">
      <c r="H993" s="8"/>
    </row>
    <row r="994" spans="8:8" ht="12.75">
      <c r="H994" s="8"/>
    </row>
    <row r="995" spans="8:8" ht="12.75">
      <c r="H995" s="8"/>
    </row>
    <row r="996" spans="8:8" ht="12.75">
      <c r="H996" s="8"/>
    </row>
    <row r="997" spans="8:8" ht="12.75">
      <c r="H997" s="8"/>
    </row>
    <row r="998" spans="8:8" ht="12.75">
      <c r="H998" s="8"/>
    </row>
    <row r="999" spans="8:8" ht="12.75">
      <c r="H999" s="8"/>
    </row>
    <row r="1000" spans="8:8" ht="12.75">
      <c r="H1000" s="8"/>
    </row>
  </sheetData>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outlinePr summaryBelow="0" summaryRight="0"/>
  </sheetPr>
  <dimension ref="A1:K118"/>
  <sheetViews>
    <sheetView workbookViewId="0"/>
  </sheetViews>
  <sheetFormatPr baseColWidth="10" defaultColWidth="14.425781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210</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75">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75">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75">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75">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75">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75">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75">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75">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75">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75">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75">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75">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75">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75">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75">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75">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75">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75">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75">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75">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75">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75">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75">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75">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75">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75">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75">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75">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75">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75">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75">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75">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75">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75">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75">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75">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75">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75">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75">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75">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75">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75">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75">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75">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75">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75">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75">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75">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75">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75">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75">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75">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75">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75">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75">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75">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75">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75">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75">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75">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75">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75">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75">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75">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75">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75">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75">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75">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75">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75">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75">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75">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75">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outlinePr summaryBelow="0" summaryRight="0"/>
  </sheetPr>
  <dimension ref="A1:L413"/>
  <sheetViews>
    <sheetView workbookViewId="0"/>
  </sheetViews>
  <sheetFormatPr baseColWidth="10" defaultColWidth="14.42578125" defaultRowHeight="15.75" customHeight="1"/>
  <cols>
    <col min="1" max="1" width="17" style="19" bestFit="1" customWidth="1"/>
  </cols>
  <sheetData>
    <row r="1" spans="1:12" ht="12.75">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204</v>
      </c>
      <c r="G1" s="2" t="s">
        <v>205</v>
      </c>
      <c r="H1" s="2">
        <v>1</v>
      </c>
      <c r="I1" s="2">
        <v>1</v>
      </c>
      <c r="J1" s="2">
        <v>1</v>
      </c>
      <c r="L1" s="2" t="s">
        <v>206</v>
      </c>
    </row>
    <row r="2" spans="1:12" ht="12.75">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75">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75">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75">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75">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75">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75">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75">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75">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75">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75">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75">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75">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75">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75">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75">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75">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75">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75">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75">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75">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75">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75">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75">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75">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75">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75">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75">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75">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75">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75">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75">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75">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75">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75">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75">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75">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75">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75">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75">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75">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75">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75">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75">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75">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75">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75">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75">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75">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75">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75">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75">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75">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75">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outlinePr summaryBelow="0" summaryRight="0"/>
  </sheetPr>
  <dimension ref="A1:T606"/>
  <sheetViews>
    <sheetView workbookViewId="0">
      <selection sqref="A1:B1"/>
    </sheetView>
  </sheetViews>
  <sheetFormatPr baseColWidth="10" defaultColWidth="14.42578125" defaultRowHeight="15.75" customHeight="1"/>
  <cols>
    <col min="1" max="1" width="17" bestFit="1" customWidth="1"/>
  </cols>
  <sheetData>
    <row r="1" spans="1:20" ht="12.75">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193</v>
      </c>
      <c r="K1" s="2" t="s">
        <v>194</v>
      </c>
      <c r="L1" s="2">
        <v>2</v>
      </c>
      <c r="M1" s="2">
        <v>2</v>
      </c>
      <c r="N1" s="2">
        <v>3</v>
      </c>
      <c r="O1" s="2">
        <v>3</v>
      </c>
      <c r="P1" s="2">
        <v>3</v>
      </c>
      <c r="Q1" s="2">
        <v>2</v>
      </c>
      <c r="R1" s="2">
        <v>2</v>
      </c>
      <c r="T1" s="2" t="s">
        <v>195</v>
      </c>
    </row>
    <row r="2" spans="1:20" ht="12.75">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75">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75">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75">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75">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75">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75">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75">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75">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75">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75">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75">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75">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75">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75">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75">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75">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75">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75">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75">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75">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75">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75">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75">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75">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75">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75">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75">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75">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75">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75">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75">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75">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75">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75">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75">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75">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75">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75">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75">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75">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75">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75">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75">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75">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75">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75">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75">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75">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75">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75">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75">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75">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75">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75">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75">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75">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75">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75">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75">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75">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75">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75">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75">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75">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75">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75">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75">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75">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75">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75">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75">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75">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75">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75">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75">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75">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75">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75">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75">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75">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75">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75">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75">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75">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75">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75">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75">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75">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75">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75">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75">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75">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75">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75">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75">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75">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75">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75">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75">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75">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75">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75">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75">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75">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75">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75">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75">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75">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75">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75">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75">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75">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75">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75">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75">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75">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outlinePr summaryBelow="0" summaryRight="0"/>
  </sheetPr>
  <dimension ref="A1:AZ348"/>
  <sheetViews>
    <sheetView workbookViewId="0">
      <selection sqref="A1:B1"/>
    </sheetView>
  </sheetViews>
  <sheetFormatPr baseColWidth="10" defaultColWidth="14.42578125" defaultRowHeight="15.75" customHeight="1"/>
  <cols>
    <col min="18" max="18" width="10" customWidth="1"/>
  </cols>
  <sheetData>
    <row r="1" spans="1:52" ht="12.75">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336</v>
      </c>
      <c r="Z1" s="2" t="s">
        <v>337</v>
      </c>
      <c r="AA1" s="2">
        <v>3</v>
      </c>
      <c r="AB1" s="2">
        <v>3</v>
      </c>
      <c r="AC1" s="2">
        <v>2</v>
      </c>
      <c r="AD1" s="2">
        <v>3</v>
      </c>
      <c r="AE1" s="2">
        <v>3</v>
      </c>
      <c r="AF1" s="2">
        <v>3</v>
      </c>
      <c r="AG1" s="2">
        <v>3</v>
      </c>
      <c r="AH1" s="2">
        <v>3</v>
      </c>
      <c r="AI1" s="2">
        <v>3</v>
      </c>
      <c r="AJ1" s="2">
        <v>2</v>
      </c>
      <c r="AK1" s="2">
        <v>2</v>
      </c>
      <c r="AL1" s="2">
        <v>2</v>
      </c>
      <c r="AM1" s="2">
        <v>3</v>
      </c>
      <c r="AN1" s="2">
        <v>3</v>
      </c>
      <c r="AO1" s="2">
        <v>3</v>
      </c>
      <c r="AP1" s="2" t="s">
        <v>198</v>
      </c>
      <c r="AQ1" s="2">
        <v>3</v>
      </c>
      <c r="AR1" s="2" t="s">
        <v>198</v>
      </c>
      <c r="AS1" s="2">
        <v>2</v>
      </c>
      <c r="AT1" s="2">
        <v>3</v>
      </c>
      <c r="AU1" s="2">
        <v>3</v>
      </c>
      <c r="AV1" s="2">
        <v>3</v>
      </c>
      <c r="AW1" s="2"/>
      <c r="AX1" s="2" t="s">
        <v>338</v>
      </c>
      <c r="AY1" s="2"/>
      <c r="AZ1" s="2"/>
    </row>
    <row r="2" spans="1:52" ht="12.75">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75">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75">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75">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75">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75">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75">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75">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75">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75">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75">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75">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75">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75">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75">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75">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75">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75">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75">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75">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75">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75">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75">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75">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75">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75">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75">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75">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75">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75">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75">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75">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75">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75">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75">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75">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75">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75">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75">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75">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75">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75">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75">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75">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75">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75">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75">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75">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75">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75">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75">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75">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75">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75">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75">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75">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75">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75">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75">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75">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75">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75">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75">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75">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75">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75">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75">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75">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75">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75">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75">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75">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75">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75">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75">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75">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75">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75">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75">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75">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75">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75">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75">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75">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75">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75">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75">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75">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75">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75">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75">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75">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75">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75">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75">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75">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75">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75">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75">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75">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75">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75">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75">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75">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75">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75">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75">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75">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75">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75">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75">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75">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75">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75">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75">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75">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75">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A3EF98-218B-45B2-B22D-3FB1C1A3869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83b9b5b-30d1-4ee1-a47a-7ccb8796e228"/>
    <ds:schemaRef ds:uri="4ee092b9-4611-442a-a79d-f50b693853c7"/>
    <ds:schemaRef ds:uri="http://www.w3.org/XML/1998/namespace"/>
    <ds:schemaRef ds:uri="http://purl.org/dc/dcmitype/"/>
  </ds:schemaRefs>
</ds:datastoreItem>
</file>

<file path=customXml/itemProps2.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BAAC85-90EA-4842-BD98-CD4429173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Général</vt:lpstr>
      <vt:lpstr>Évaluation des risques</vt:lpstr>
      <vt:lpstr>Liste de vérification</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Claude Alexandre Carpentier</cp:lastModifiedBy>
  <cp:revision/>
  <dcterms:created xsi:type="dcterms:W3CDTF">2020-04-27T18:49:34Z</dcterms:created>
  <dcterms:modified xsi:type="dcterms:W3CDTF">2020-06-02T12:42:13Z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